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N:\Общая\Машбюро\КОМИТЕТ ФИНАНСОВ\Проект решения\"/>
    </mc:Choice>
  </mc:AlternateContent>
  <bookViews>
    <workbookView xWindow="0" yWindow="0" windowWidth="28800" windowHeight="12300"/>
  </bookViews>
  <sheets>
    <sheet name="2024-2025 годы" sheetId="2" r:id="rId1"/>
  </sheets>
  <definedNames>
    <definedName name="_xlnm.Print_Titles" localSheetId="0">'2024-2025 годы'!$10:$10</definedName>
    <definedName name="_xlnm.Print_Area" localSheetId="0">'2024-2025 годы'!$A$1:$E$56</definedName>
  </definedNames>
  <calcPr calcId="162913" iterate="1"/>
</workbook>
</file>

<file path=xl/calcChain.xml><?xml version="1.0" encoding="utf-8"?>
<calcChain xmlns="http://schemas.openxmlformats.org/spreadsheetml/2006/main">
  <c r="E47" i="2" l="1"/>
  <c r="D47" i="2"/>
  <c r="E19" i="2" l="1"/>
  <c r="D19" i="2"/>
  <c r="E23" i="2" l="1"/>
  <c r="D23" i="2"/>
  <c r="E29" i="2"/>
  <c r="D29" i="2"/>
  <c r="E34" i="2"/>
  <c r="D34" i="2"/>
  <c r="E36" i="2"/>
  <c r="D36" i="2"/>
  <c r="E42" i="2"/>
  <c r="D42" i="2"/>
  <c r="E45" i="2"/>
  <c r="D45" i="2"/>
  <c r="E51" i="2"/>
  <c r="D51" i="2"/>
  <c r="E54" i="2"/>
  <c r="D54" i="2"/>
  <c r="E11" i="2" l="1"/>
  <c r="E56" i="2" s="1"/>
  <c r="D11" i="2"/>
  <c r="D56" i="2" s="1"/>
</calcChain>
</file>

<file path=xl/sharedStrings.xml><?xml version="1.0" encoding="utf-8"?>
<sst xmlns="http://schemas.openxmlformats.org/spreadsheetml/2006/main" count="58" uniqueCount="58">
  <si>
    <t>ВСЕГО РАСХОДОВ</t>
  </si>
  <si>
    <t>Периодическая печать и издательства</t>
  </si>
  <si>
    <t>Средства массовой информации</t>
  </si>
  <si>
    <t>Другие вопросы в области физической культуры и спорта</t>
  </si>
  <si>
    <t>Массовый спорт</t>
  </si>
  <si>
    <t>Физическая культура и спорт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</si>
  <si>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</si>
  <si>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</si>
  <si>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</si>
  <si>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</si>
  <si>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</si>
  <si>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</si>
  <si>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</si>
  <si>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</si>
  <si>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Общее образование</t>
  </si>
  <si>
    <t>Дошкольное образование</t>
  </si>
  <si>
    <t>Образование</t>
  </si>
  <si>
    <t>Другие вопросы в области жилищно-коммунального хозяйства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</si>
  <si>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</si>
  <si>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</si>
  <si>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</si>
  <si>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</si>
  <si>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</si>
  <si>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</si>
  <si>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</si>
  <si>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</si>
  <si>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</si>
  <si>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</si>
  <si>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</si>
  <si>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Органы юстиции</t>
  </si>
  <si>
    <t>Национальная безопасность и правоохранительная деятельность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</si>
  <si>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</si>
  <si>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</si>
  <si>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</si>
  <si>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</si>
  <si>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</si>
  <si>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</si>
  <si>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</si>
  <si>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Сумма на год</t>
  </si>
  <si>
    <t>Пр</t>
  </si>
  <si>
    <t>Рз</t>
  </si>
  <si>
    <t>Наименование показателя</t>
  </si>
  <si>
    <t>тыс.руб.</t>
  </si>
  <si>
    <t>Другие вопросы в области охраны окружающей среды</t>
  </si>
  <si>
    <t>Охрана окружающей среды</t>
  </si>
  <si>
    <t>Дополнительное образование детей</t>
  </si>
  <si>
    <t>Молодежная политика</t>
  </si>
  <si>
    <t>Судебная система</t>
  </si>
  <si>
    <t>Здравоохранение</t>
  </si>
  <si>
    <t>Другие вопросы в области здравоохранения</t>
  </si>
  <si>
    <t xml:space="preserve">       к решению Думы </t>
  </si>
  <si>
    <t xml:space="preserve">       города Когалыма</t>
  </si>
  <si>
    <t xml:space="preserve">       от _______№___     </t>
  </si>
  <si>
    <t>Защита населения и территории от чрезвычайных ситуаций природного и техногенного характера, пожарная безопасность</t>
  </si>
  <si>
    <t>2024 год</t>
  </si>
  <si>
    <t xml:space="preserve">       Приложение 8</t>
  </si>
  <si>
    <t>Распределение бюджетных ассигнований по разделам и подразделам классификации расходов бюджета города Когалыма на плановый период 2024 и 2025 годов</t>
  </si>
  <si>
    <t>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</si>
</sst>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;[Red]\-#,##0.0;0.0"/>
    <numFmt numFmtId="165" formatCode="00;;"/>
    <numFmt numFmtId="166" formatCode="0000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3"/>
      <name val="Arial"/>
      <family val="2"/>
      <charset val="204"/>
    </font>
    <font>
      <sz val="13"/>
      <name val="Times New Roman"/>
      <family val="1"/>
      <charset val="204"/>
    </font>
    <font>
      <b/>
      <sz val="13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2">
    <xf numFmtId="0" fontId="0" fillId="0" borderId="0" xfId="0"/>
    <xf numFmtId="0" fontId="3" fillId="0" borderId="0" xfId="1" applyFont="1"/>
    <xf numFmtId="0" fontId="3" fillId="0" borderId="0" xfId="1" applyFont="1" applyAlignment="1">
      <alignment horizontal="center" vertical="center"/>
    </xf>
    <xf numFmtId="0" fontId="4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5" fillId="0" borderId="0" xfId="1" applyFont="1" applyProtection="1">
      <protection hidden="1"/>
    </xf>
    <xf numFmtId="0" fontId="5" fillId="0" borderId="0" xfId="1" applyFont="1"/>
    <xf numFmtId="0" fontId="4" fillId="0" borderId="0" xfId="1" applyFont="1" applyAlignment="1" applyProtection="1">
      <alignment horizontal="center" vertical="center"/>
      <protection hidden="1"/>
    </xf>
    <xf numFmtId="164" fontId="4" fillId="0" borderId="0" xfId="1" applyNumberFormat="1" applyFont="1" applyAlignment="1" applyProtection="1">
      <alignment horizontal="center" vertical="center"/>
      <protection hidden="1"/>
    </xf>
    <xf numFmtId="0" fontId="7" fillId="0" borderId="0" xfId="1" applyNumberFormat="1" applyFont="1" applyFill="1" applyAlignment="1" applyProtection="1">
      <protection hidden="1"/>
    </xf>
    <xf numFmtId="0" fontId="7" fillId="0" borderId="0" xfId="1" applyNumberFormat="1" applyFont="1" applyFill="1" applyAlignment="1" applyProtection="1">
      <alignment horizontal="center" vertical="center"/>
      <protection hidden="1"/>
    </xf>
    <xf numFmtId="0" fontId="6" fillId="0" borderId="0" xfId="1" applyNumberFormat="1" applyFont="1" applyFill="1" applyAlignment="1" applyProtection="1">
      <alignment horizontal="right"/>
      <protection hidden="1"/>
    </xf>
    <xf numFmtId="0" fontId="7" fillId="0" borderId="1" xfId="2" applyNumberFormat="1" applyFont="1" applyFill="1" applyBorder="1" applyAlignment="1" applyProtection="1">
      <alignment horizontal="center" vertical="center" wrapText="1"/>
      <protection hidden="1"/>
    </xf>
    <xf numFmtId="166" fontId="7" fillId="0" borderId="1" xfId="1" applyNumberFormat="1" applyFont="1" applyFill="1" applyBorder="1" applyAlignment="1" applyProtection="1">
      <alignment horizontal="justify" vertical="center" wrapText="1"/>
      <protection hidden="1"/>
    </xf>
    <xf numFmtId="165" fontId="7" fillId="0" borderId="1" xfId="1" applyNumberFormat="1" applyFont="1" applyFill="1" applyBorder="1" applyAlignment="1" applyProtection="1">
      <alignment horizontal="center" vertical="center"/>
      <protection hidden="1"/>
    </xf>
    <xf numFmtId="164" fontId="7" fillId="0" borderId="1" xfId="1" applyNumberFormat="1" applyFont="1" applyFill="1" applyBorder="1" applyAlignment="1" applyProtection="1">
      <alignment horizontal="right" vertical="center"/>
      <protection hidden="1"/>
    </xf>
    <xf numFmtId="166" fontId="6" fillId="0" borderId="1" xfId="1" applyNumberFormat="1" applyFont="1" applyFill="1" applyBorder="1" applyAlignment="1" applyProtection="1">
      <alignment horizontal="justify" vertical="center" wrapText="1"/>
      <protection hidden="1"/>
    </xf>
    <xf numFmtId="165" fontId="6" fillId="0" borderId="1" xfId="1" applyNumberFormat="1" applyFont="1" applyFill="1" applyBorder="1" applyAlignment="1" applyProtection="1">
      <alignment horizontal="center" vertical="center"/>
      <protection hidden="1"/>
    </xf>
    <xf numFmtId="164" fontId="6" fillId="0" borderId="1" xfId="1" applyNumberFormat="1" applyFont="1" applyFill="1" applyBorder="1" applyAlignment="1" applyProtection="1">
      <alignment horizontal="right" vertical="center"/>
      <protection hidden="1"/>
    </xf>
    <xf numFmtId="0" fontId="7" fillId="0" borderId="1" xfId="1" applyNumberFormat="1" applyFont="1" applyFill="1" applyBorder="1" applyAlignment="1" applyProtection="1">
      <protection hidden="1"/>
    </xf>
    <xf numFmtId="0" fontId="6" fillId="0" borderId="0" xfId="1" applyFont="1" applyAlignment="1">
      <alignment horizontal="center" vertical="center"/>
    </xf>
    <xf numFmtId="164" fontId="6" fillId="0" borderId="1" xfId="0" applyNumberFormat="1" applyFont="1" applyFill="1" applyBorder="1" applyAlignment="1" applyProtection="1">
      <protection hidden="1"/>
    </xf>
    <xf numFmtId="164" fontId="7" fillId="0" borderId="1" xfId="0" applyNumberFormat="1" applyFont="1" applyFill="1" applyBorder="1" applyAlignment="1" applyProtection="1">
      <protection hidden="1"/>
    </xf>
    <xf numFmtId="0" fontId="4" fillId="0" borderId="0" xfId="1" applyFont="1"/>
    <xf numFmtId="0" fontId="4" fillId="0" borderId="0" xfId="1" applyFont="1" applyAlignment="1">
      <alignment horizontal="center" vertical="center"/>
    </xf>
    <xf numFmtId="49" fontId="4" fillId="0" borderId="0" xfId="2" applyNumberFormat="1" applyFont="1" applyFill="1" applyAlignment="1">
      <alignment vertical="center"/>
    </xf>
    <xf numFmtId="49" fontId="4" fillId="0" borderId="0" xfId="2" applyNumberFormat="1" applyFont="1" applyFill="1" applyAlignment="1">
      <alignment horizontal="left" vertical="center"/>
    </xf>
    <xf numFmtId="0" fontId="6" fillId="0" borderId="1" xfId="1" applyNumberFormat="1" applyFont="1" applyFill="1" applyBorder="1" applyAlignment="1" applyProtection="1">
      <alignment horizontal="center"/>
      <protection hidden="1"/>
    </xf>
    <xf numFmtId="0" fontId="6" fillId="0" borderId="1" xfId="1" applyNumberFormat="1" applyFont="1" applyFill="1" applyBorder="1" applyAlignment="1" applyProtection="1">
      <alignment horizontal="center" vertical="center"/>
      <protection hidden="1"/>
    </xf>
    <xf numFmtId="0" fontId="8" fillId="0" borderId="0" xfId="1" applyNumberFormat="1" applyFont="1" applyFill="1" applyAlignment="1" applyProtection="1">
      <alignment horizontal="center" wrapText="1"/>
      <protection hidden="1"/>
    </xf>
    <xf numFmtId="0" fontId="7" fillId="0" borderId="1" xfId="2" applyFont="1" applyFill="1" applyBorder="1" applyAlignment="1">
      <alignment horizontal="center" vertical="center"/>
    </xf>
    <xf numFmtId="0" fontId="7" fillId="0" borderId="1" xfId="1" applyNumberFormat="1" applyFont="1" applyFill="1" applyBorder="1" applyAlignment="1" applyProtection="1">
      <alignment horizontal="center" vertical="center"/>
      <protection hidden="1"/>
    </xf>
  </cellXfs>
  <cellStyles count="3">
    <cellStyle name="Обычный" xfId="0" builtinId="0"/>
    <cellStyle name="Обычный 2" xfId="1"/>
    <cellStyle name="Обычный_Tmp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8"/>
  <sheetViews>
    <sheetView showGridLines="0" tabSelected="1" view="pageBreakPreview" topLeftCell="A16" zoomScale="75" zoomScaleNormal="75" zoomScaleSheetLayoutView="75" workbookViewId="0">
      <selection activeCell="J39" sqref="J39"/>
    </sheetView>
  </sheetViews>
  <sheetFormatPr defaultColWidth="9.140625" defaultRowHeight="16.5" x14ac:dyDescent="0.25"/>
  <cols>
    <col min="1" max="1" width="69.42578125" style="1" customWidth="1"/>
    <col min="2" max="2" width="5.7109375" style="2" customWidth="1"/>
    <col min="3" max="3" width="5.42578125" style="2" customWidth="1"/>
    <col min="4" max="4" width="16.140625" style="2" customWidth="1"/>
    <col min="5" max="5" width="16.5703125" style="1" customWidth="1"/>
    <col min="6" max="6" width="15" style="1" customWidth="1"/>
    <col min="7" max="16384" width="9.140625" style="1"/>
  </cols>
  <sheetData>
    <row r="1" spans="1:6" ht="16.5" customHeight="1" x14ac:dyDescent="0.25">
      <c r="A1" s="23"/>
      <c r="B1" s="24"/>
      <c r="C1" s="24"/>
      <c r="D1" s="25" t="s">
        <v>55</v>
      </c>
      <c r="E1" s="26"/>
    </row>
    <row r="2" spans="1:6" ht="16.5" customHeight="1" x14ac:dyDescent="0.25">
      <c r="A2" s="23"/>
      <c r="B2" s="24"/>
      <c r="C2" s="24"/>
      <c r="D2" s="25" t="s">
        <v>50</v>
      </c>
      <c r="E2" s="26"/>
    </row>
    <row r="3" spans="1:6" ht="16.5" customHeight="1" x14ac:dyDescent="0.25">
      <c r="A3" s="23"/>
      <c r="B3" s="24"/>
      <c r="C3" s="24"/>
      <c r="D3" s="25" t="s">
        <v>51</v>
      </c>
      <c r="E3" s="26"/>
    </row>
    <row r="4" spans="1:6" ht="16.5" customHeight="1" x14ac:dyDescent="0.25">
      <c r="A4" s="23"/>
      <c r="B4" s="24"/>
      <c r="C4" s="24"/>
      <c r="D4" s="25" t="s">
        <v>52</v>
      </c>
      <c r="E4" s="26"/>
    </row>
    <row r="5" spans="1:6" x14ac:dyDescent="0.25">
      <c r="A5" s="23"/>
      <c r="B5" s="24"/>
      <c r="C5" s="24"/>
      <c r="D5" s="26"/>
      <c r="E5" s="26"/>
    </row>
    <row r="6" spans="1:6" ht="48" customHeight="1" x14ac:dyDescent="0.25">
      <c r="A6" s="29" t="s">
        <v>56</v>
      </c>
      <c r="B6" s="29"/>
      <c r="C6" s="29"/>
      <c r="D6" s="29"/>
      <c r="E6" s="29"/>
      <c r="F6" s="3"/>
    </row>
    <row r="7" spans="1:6" ht="24.75" customHeight="1" x14ac:dyDescent="0.25">
      <c r="A7" s="9"/>
      <c r="B7" s="10"/>
      <c r="C7" s="10"/>
      <c r="D7" s="20"/>
      <c r="E7" s="11" t="s">
        <v>42</v>
      </c>
      <c r="F7" s="3"/>
    </row>
    <row r="8" spans="1:6" ht="22.5" customHeight="1" x14ac:dyDescent="0.25">
      <c r="A8" s="31" t="s">
        <v>41</v>
      </c>
      <c r="B8" s="31" t="s">
        <v>40</v>
      </c>
      <c r="C8" s="31" t="s">
        <v>39</v>
      </c>
      <c r="D8" s="30" t="s">
        <v>38</v>
      </c>
      <c r="E8" s="30"/>
      <c r="F8" s="3"/>
    </row>
    <row r="9" spans="1:6" ht="30" customHeight="1" x14ac:dyDescent="0.25">
      <c r="A9" s="31"/>
      <c r="B9" s="31"/>
      <c r="C9" s="31"/>
      <c r="D9" s="12" t="s">
        <v>54</v>
      </c>
      <c r="E9" s="12" t="s">
        <v>57</v>
      </c>
      <c r="F9" s="4"/>
    </row>
    <row r="10" spans="1:6" ht="20.25" customHeight="1" x14ac:dyDescent="0.25">
      <c r="A10" s="27">
        <v>1</v>
      </c>
      <c r="B10" s="28">
        <v>2</v>
      </c>
      <c r="C10" s="28">
        <v>3</v>
      </c>
      <c r="D10" s="28">
        <v>4</v>
      </c>
      <c r="E10" s="28">
        <v>5</v>
      </c>
      <c r="F10" s="4"/>
    </row>
    <row r="11" spans="1:6" x14ac:dyDescent="0.25">
      <c r="A11" s="13" t="s">
        <v>37</v>
      </c>
      <c r="B11" s="14">
        <v>1</v>
      </c>
      <c r="C11" s="14">
        <v>0</v>
      </c>
      <c r="D11" s="15">
        <f>D12+D13+D14+D16+D17+D18+D15</f>
        <v>726666.79999999993</v>
      </c>
      <c r="E11" s="15">
        <f>E12+E13+E14+E16+E17+E18+E15</f>
        <v>832548.10000000009</v>
      </c>
      <c r="F11" s="4"/>
    </row>
    <row r="12" spans="1:6" ht="30" x14ac:dyDescent="0.25">
      <c r="A12" s="16" t="s">
        <v>36</v>
      </c>
      <c r="B12" s="17">
        <v>1</v>
      </c>
      <c r="C12" s="17">
        <v>2</v>
      </c>
      <c r="D12" s="18">
        <v>6264.9</v>
      </c>
      <c r="E12" s="18">
        <v>6264.9</v>
      </c>
      <c r="F12" s="4"/>
    </row>
    <row r="13" spans="1:6" ht="45" x14ac:dyDescent="0.25">
      <c r="A13" s="16" t="s">
        <v>35</v>
      </c>
      <c r="B13" s="17">
        <v>1</v>
      </c>
      <c r="C13" s="17">
        <v>3</v>
      </c>
      <c r="D13" s="18">
        <v>14473.7</v>
      </c>
      <c r="E13" s="18">
        <v>14503.7</v>
      </c>
      <c r="F13" s="4"/>
    </row>
    <row r="14" spans="1:6" ht="45" x14ac:dyDescent="0.25">
      <c r="A14" s="16" t="s">
        <v>34</v>
      </c>
      <c r="B14" s="17">
        <v>1</v>
      </c>
      <c r="C14" s="17">
        <v>4</v>
      </c>
      <c r="D14" s="18">
        <v>221627</v>
      </c>
      <c r="E14" s="18">
        <v>222234.3</v>
      </c>
      <c r="F14" s="4"/>
    </row>
    <row r="15" spans="1:6" ht="18" customHeight="1" x14ac:dyDescent="0.25">
      <c r="A15" s="16" t="s">
        <v>47</v>
      </c>
      <c r="B15" s="17">
        <v>1</v>
      </c>
      <c r="C15" s="17">
        <v>5</v>
      </c>
      <c r="D15" s="18">
        <v>6.9</v>
      </c>
      <c r="E15" s="18">
        <v>0.8</v>
      </c>
      <c r="F15" s="4"/>
    </row>
    <row r="16" spans="1:6" ht="30" x14ac:dyDescent="0.25">
      <c r="A16" s="16" t="s">
        <v>33</v>
      </c>
      <c r="B16" s="17">
        <v>1</v>
      </c>
      <c r="C16" s="17">
        <v>6</v>
      </c>
      <c r="D16" s="18">
        <v>63679.199999999997</v>
      </c>
      <c r="E16" s="18">
        <v>62935.9</v>
      </c>
      <c r="F16" s="4"/>
    </row>
    <row r="17" spans="1:6" ht="18" customHeight="1" x14ac:dyDescent="0.25">
      <c r="A17" s="16" t="s">
        <v>32</v>
      </c>
      <c r="B17" s="17">
        <v>1</v>
      </c>
      <c r="C17" s="17">
        <v>11</v>
      </c>
      <c r="D17" s="18">
        <v>12000</v>
      </c>
      <c r="E17" s="18">
        <v>12000</v>
      </c>
      <c r="F17" s="4"/>
    </row>
    <row r="18" spans="1:6" ht="18" customHeight="1" x14ac:dyDescent="0.25">
      <c r="A18" s="16" t="s">
        <v>31</v>
      </c>
      <c r="B18" s="17">
        <v>1</v>
      </c>
      <c r="C18" s="17">
        <v>13</v>
      </c>
      <c r="D18" s="18">
        <v>408615.1</v>
      </c>
      <c r="E18" s="18">
        <v>514608.5</v>
      </c>
      <c r="F18" s="4"/>
    </row>
    <row r="19" spans="1:6" x14ac:dyDescent="0.25">
      <c r="A19" s="13" t="s">
        <v>30</v>
      </c>
      <c r="B19" s="14">
        <v>3</v>
      </c>
      <c r="C19" s="14">
        <v>0</v>
      </c>
      <c r="D19" s="15">
        <f>D20+D21+D22</f>
        <v>66308.100000000006</v>
      </c>
      <c r="E19" s="15">
        <f>E20+E21+E22</f>
        <v>66191.5</v>
      </c>
      <c r="F19" s="4"/>
    </row>
    <row r="20" spans="1:6" ht="18" customHeight="1" x14ac:dyDescent="0.25">
      <c r="A20" s="16" t="s">
        <v>29</v>
      </c>
      <c r="B20" s="17">
        <v>3</v>
      </c>
      <c r="C20" s="17">
        <v>4</v>
      </c>
      <c r="D20" s="18">
        <v>7628.2</v>
      </c>
      <c r="E20" s="18">
        <v>7854</v>
      </c>
      <c r="F20" s="4"/>
    </row>
    <row r="21" spans="1:6" ht="30" x14ac:dyDescent="0.25">
      <c r="A21" s="16" t="s">
        <v>53</v>
      </c>
      <c r="B21" s="17">
        <v>3</v>
      </c>
      <c r="C21" s="17">
        <v>10</v>
      </c>
      <c r="D21" s="18">
        <v>47904.800000000003</v>
      </c>
      <c r="E21" s="18">
        <v>47553.1</v>
      </c>
      <c r="F21" s="4"/>
    </row>
    <row r="22" spans="1:6" ht="30" x14ac:dyDescent="0.25">
      <c r="A22" s="16" t="s">
        <v>28</v>
      </c>
      <c r="B22" s="17">
        <v>3</v>
      </c>
      <c r="C22" s="17">
        <v>14</v>
      </c>
      <c r="D22" s="18">
        <v>10775.1</v>
      </c>
      <c r="E22" s="18">
        <v>10784.4</v>
      </c>
      <c r="F22" s="4"/>
    </row>
    <row r="23" spans="1:6" s="6" customFormat="1" ht="18" customHeight="1" x14ac:dyDescent="0.25">
      <c r="A23" s="13" t="s">
        <v>27</v>
      </c>
      <c r="B23" s="14">
        <v>4</v>
      </c>
      <c r="C23" s="14">
        <v>0</v>
      </c>
      <c r="D23" s="15">
        <f>D24+D25+D26+D27+D28</f>
        <v>356804.10000000003</v>
      </c>
      <c r="E23" s="15">
        <f>E24+E25+E26+E27+E28</f>
        <v>348537.69999999995</v>
      </c>
      <c r="F23" s="5"/>
    </row>
    <row r="24" spans="1:6" ht="18" customHeight="1" x14ac:dyDescent="0.25">
      <c r="A24" s="16" t="s">
        <v>26</v>
      </c>
      <c r="B24" s="17">
        <v>4</v>
      </c>
      <c r="C24" s="17">
        <v>1</v>
      </c>
      <c r="D24" s="18">
        <v>23229.599999999999</v>
      </c>
      <c r="E24" s="18">
        <v>23228.3</v>
      </c>
      <c r="F24" s="4"/>
    </row>
    <row r="25" spans="1:6" ht="18" customHeight="1" x14ac:dyDescent="0.25">
      <c r="A25" s="16" t="s">
        <v>25</v>
      </c>
      <c r="B25" s="17">
        <v>4</v>
      </c>
      <c r="C25" s="17">
        <v>5</v>
      </c>
      <c r="D25" s="18">
        <v>4076.1</v>
      </c>
      <c r="E25" s="18">
        <v>3872</v>
      </c>
      <c r="F25" s="4"/>
    </row>
    <row r="26" spans="1:6" ht="18" customHeight="1" x14ac:dyDescent="0.25">
      <c r="A26" s="16" t="s">
        <v>24</v>
      </c>
      <c r="B26" s="17">
        <v>4</v>
      </c>
      <c r="C26" s="17">
        <v>8</v>
      </c>
      <c r="D26" s="18">
        <v>24524.3</v>
      </c>
      <c r="E26" s="18">
        <v>24524.3</v>
      </c>
      <c r="F26" s="4"/>
    </row>
    <row r="27" spans="1:6" ht="18" customHeight="1" x14ac:dyDescent="0.25">
      <c r="A27" s="16" t="s">
        <v>23</v>
      </c>
      <c r="B27" s="17">
        <v>4</v>
      </c>
      <c r="C27" s="17">
        <v>9</v>
      </c>
      <c r="D27" s="18">
        <v>248135.7</v>
      </c>
      <c r="E27" s="18">
        <v>240126</v>
      </c>
      <c r="F27" s="4"/>
    </row>
    <row r="28" spans="1:6" ht="18" customHeight="1" x14ac:dyDescent="0.25">
      <c r="A28" s="16" t="s">
        <v>22</v>
      </c>
      <c r="B28" s="17">
        <v>4</v>
      </c>
      <c r="C28" s="17">
        <v>12</v>
      </c>
      <c r="D28" s="18">
        <v>56838.400000000001</v>
      </c>
      <c r="E28" s="18">
        <v>56787.1</v>
      </c>
      <c r="F28" s="4"/>
    </row>
    <row r="29" spans="1:6" s="6" customFormat="1" ht="18" customHeight="1" x14ac:dyDescent="0.25">
      <c r="A29" s="13" t="s">
        <v>21</v>
      </c>
      <c r="B29" s="14">
        <v>5</v>
      </c>
      <c r="C29" s="14">
        <v>0</v>
      </c>
      <c r="D29" s="15">
        <f>D30+D31+D32+D33</f>
        <v>316654.30000000005</v>
      </c>
      <c r="E29" s="15">
        <f>E30+E31+E32+E33</f>
        <v>315074.09999999998</v>
      </c>
      <c r="F29" s="5"/>
    </row>
    <row r="30" spans="1:6" ht="18" customHeight="1" x14ac:dyDescent="0.25">
      <c r="A30" s="16" t="s">
        <v>20</v>
      </c>
      <c r="B30" s="17">
        <v>5</v>
      </c>
      <c r="C30" s="17">
        <v>1</v>
      </c>
      <c r="D30" s="21">
        <v>60491.199999999997</v>
      </c>
      <c r="E30" s="21">
        <v>70932.3</v>
      </c>
      <c r="F30" s="4"/>
    </row>
    <row r="31" spans="1:6" ht="18" customHeight="1" x14ac:dyDescent="0.25">
      <c r="A31" s="16" t="s">
        <v>19</v>
      </c>
      <c r="B31" s="17">
        <v>5</v>
      </c>
      <c r="C31" s="17">
        <v>2</v>
      </c>
      <c r="D31" s="21">
        <v>13556.6</v>
      </c>
      <c r="E31" s="21">
        <v>13686.4</v>
      </c>
      <c r="F31" s="4"/>
    </row>
    <row r="32" spans="1:6" ht="18" customHeight="1" x14ac:dyDescent="0.25">
      <c r="A32" s="16" t="s">
        <v>18</v>
      </c>
      <c r="B32" s="17">
        <v>5</v>
      </c>
      <c r="C32" s="17">
        <v>3</v>
      </c>
      <c r="D32" s="21">
        <v>128488.6</v>
      </c>
      <c r="E32" s="21">
        <v>116356.7</v>
      </c>
      <c r="F32" s="4"/>
    </row>
    <row r="33" spans="1:6" ht="18" customHeight="1" x14ac:dyDescent="0.25">
      <c r="A33" s="16" t="s">
        <v>17</v>
      </c>
      <c r="B33" s="17">
        <v>5</v>
      </c>
      <c r="C33" s="17">
        <v>5</v>
      </c>
      <c r="D33" s="21">
        <v>114117.9</v>
      </c>
      <c r="E33" s="21">
        <v>114098.7</v>
      </c>
      <c r="F33" s="4"/>
    </row>
    <row r="34" spans="1:6" s="6" customFormat="1" ht="18" customHeight="1" x14ac:dyDescent="0.25">
      <c r="A34" s="13" t="s">
        <v>44</v>
      </c>
      <c r="B34" s="14">
        <v>6</v>
      </c>
      <c r="C34" s="14"/>
      <c r="D34" s="22">
        <f>D35</f>
        <v>152.6</v>
      </c>
      <c r="E34" s="22">
        <f>E35</f>
        <v>134.5</v>
      </c>
      <c r="F34" s="5"/>
    </row>
    <row r="35" spans="1:6" ht="18" customHeight="1" x14ac:dyDescent="0.25">
      <c r="A35" s="16" t="s">
        <v>43</v>
      </c>
      <c r="B35" s="17">
        <v>6</v>
      </c>
      <c r="C35" s="17">
        <v>5</v>
      </c>
      <c r="D35" s="21">
        <v>152.6</v>
      </c>
      <c r="E35" s="21">
        <v>134.5</v>
      </c>
      <c r="F35" s="4"/>
    </row>
    <row r="36" spans="1:6" s="6" customFormat="1" ht="18" customHeight="1" x14ac:dyDescent="0.25">
      <c r="A36" s="13" t="s">
        <v>16</v>
      </c>
      <c r="B36" s="14">
        <v>7</v>
      </c>
      <c r="C36" s="14">
        <v>0</v>
      </c>
      <c r="D36" s="22">
        <f>D37+D38+D39+D40+D41</f>
        <v>3788410.2000000007</v>
      </c>
      <c r="E36" s="22">
        <f>E37+E38+E39+E40+E41</f>
        <v>2939534.9</v>
      </c>
      <c r="F36" s="5"/>
    </row>
    <row r="37" spans="1:6" ht="18" customHeight="1" x14ac:dyDescent="0.25">
      <c r="A37" s="16" t="s">
        <v>15</v>
      </c>
      <c r="B37" s="17">
        <v>7</v>
      </c>
      <c r="C37" s="17">
        <v>1</v>
      </c>
      <c r="D37" s="21">
        <v>1128555.3</v>
      </c>
      <c r="E37" s="21">
        <v>1131750.8999999999</v>
      </c>
      <c r="F37" s="4"/>
    </row>
    <row r="38" spans="1:6" ht="18" customHeight="1" x14ac:dyDescent="0.25">
      <c r="A38" s="16" t="s">
        <v>14</v>
      </c>
      <c r="B38" s="17">
        <v>7</v>
      </c>
      <c r="C38" s="17">
        <v>2</v>
      </c>
      <c r="D38" s="21">
        <v>2349275.1</v>
      </c>
      <c r="E38" s="21">
        <v>1497282.1</v>
      </c>
      <c r="F38" s="4"/>
    </row>
    <row r="39" spans="1:6" ht="18" customHeight="1" x14ac:dyDescent="0.25">
      <c r="A39" s="16" t="s">
        <v>45</v>
      </c>
      <c r="B39" s="17">
        <v>7</v>
      </c>
      <c r="C39" s="17">
        <v>3</v>
      </c>
      <c r="D39" s="21">
        <v>150426.20000000001</v>
      </c>
      <c r="E39" s="21">
        <v>149927.6</v>
      </c>
      <c r="F39" s="4"/>
    </row>
    <row r="40" spans="1:6" ht="18" customHeight="1" x14ac:dyDescent="0.25">
      <c r="A40" s="16" t="s">
        <v>46</v>
      </c>
      <c r="B40" s="17">
        <v>7</v>
      </c>
      <c r="C40" s="17">
        <v>7</v>
      </c>
      <c r="D40" s="21">
        <v>45245.9</v>
      </c>
      <c r="E40" s="21">
        <v>45677.5</v>
      </c>
      <c r="F40" s="4"/>
    </row>
    <row r="41" spans="1:6" ht="18" customHeight="1" x14ac:dyDescent="0.25">
      <c r="A41" s="16" t="s">
        <v>13</v>
      </c>
      <c r="B41" s="17">
        <v>7</v>
      </c>
      <c r="C41" s="17">
        <v>9</v>
      </c>
      <c r="D41" s="21">
        <v>114907.7</v>
      </c>
      <c r="E41" s="21">
        <v>114896.8</v>
      </c>
      <c r="F41" s="4"/>
    </row>
    <row r="42" spans="1:6" s="6" customFormat="1" ht="18" customHeight="1" x14ac:dyDescent="0.25">
      <c r="A42" s="13" t="s">
        <v>12</v>
      </c>
      <c r="B42" s="14">
        <v>8</v>
      </c>
      <c r="C42" s="14">
        <v>0</v>
      </c>
      <c r="D42" s="22">
        <f>D43+D44</f>
        <v>334883.7</v>
      </c>
      <c r="E42" s="22">
        <f>E43+E44</f>
        <v>334982.59999999998</v>
      </c>
      <c r="F42" s="5"/>
    </row>
    <row r="43" spans="1:6" ht="18" customHeight="1" x14ac:dyDescent="0.25">
      <c r="A43" s="16" t="s">
        <v>11</v>
      </c>
      <c r="B43" s="17">
        <v>8</v>
      </c>
      <c r="C43" s="17">
        <v>1</v>
      </c>
      <c r="D43" s="21">
        <v>270245.3</v>
      </c>
      <c r="E43" s="21">
        <v>269862.09999999998</v>
      </c>
      <c r="F43" s="4"/>
    </row>
    <row r="44" spans="1:6" ht="18" customHeight="1" x14ac:dyDescent="0.25">
      <c r="A44" s="16" t="s">
        <v>10</v>
      </c>
      <c r="B44" s="17">
        <v>8</v>
      </c>
      <c r="C44" s="17">
        <v>4</v>
      </c>
      <c r="D44" s="21">
        <v>64638.400000000001</v>
      </c>
      <c r="E44" s="21">
        <v>65120.5</v>
      </c>
      <c r="F44" s="4"/>
    </row>
    <row r="45" spans="1:6" s="6" customFormat="1" ht="18" customHeight="1" x14ac:dyDescent="0.25">
      <c r="A45" s="13" t="s">
        <v>48</v>
      </c>
      <c r="B45" s="14">
        <v>9</v>
      </c>
      <c r="C45" s="14"/>
      <c r="D45" s="22">
        <f>D46</f>
        <v>992.2</v>
      </c>
      <c r="E45" s="22">
        <f>E46</f>
        <v>992.2</v>
      </c>
      <c r="F45" s="5"/>
    </row>
    <row r="46" spans="1:6" ht="18" customHeight="1" x14ac:dyDescent="0.25">
      <c r="A46" s="16" t="s">
        <v>49</v>
      </c>
      <c r="B46" s="17">
        <v>9</v>
      </c>
      <c r="C46" s="17">
        <v>9</v>
      </c>
      <c r="D46" s="21">
        <v>992.2</v>
      </c>
      <c r="E46" s="21">
        <v>992.2</v>
      </c>
      <c r="F46" s="4"/>
    </row>
    <row r="47" spans="1:6" s="6" customFormat="1" ht="18" customHeight="1" x14ac:dyDescent="0.25">
      <c r="A47" s="13" t="s">
        <v>9</v>
      </c>
      <c r="B47" s="14">
        <v>10</v>
      </c>
      <c r="C47" s="14">
        <v>0</v>
      </c>
      <c r="D47" s="22">
        <f>D48+D49+D50</f>
        <v>71384.800000000003</v>
      </c>
      <c r="E47" s="22">
        <f>E48+E49+E50</f>
        <v>71349.8</v>
      </c>
      <c r="F47" s="5"/>
    </row>
    <row r="48" spans="1:6" ht="18" customHeight="1" x14ac:dyDescent="0.25">
      <c r="A48" s="16" t="s">
        <v>8</v>
      </c>
      <c r="B48" s="17">
        <v>10</v>
      </c>
      <c r="C48" s="17">
        <v>1</v>
      </c>
      <c r="D48" s="21">
        <v>5533.3</v>
      </c>
      <c r="E48" s="21">
        <v>5533.3</v>
      </c>
      <c r="F48" s="4"/>
    </row>
    <row r="49" spans="1:6" ht="18" customHeight="1" x14ac:dyDescent="0.25">
      <c r="A49" s="16" t="s">
        <v>7</v>
      </c>
      <c r="B49" s="17">
        <v>10</v>
      </c>
      <c r="C49" s="17">
        <v>3</v>
      </c>
      <c r="D49" s="21">
        <v>11024</v>
      </c>
      <c r="E49" s="21">
        <v>11024</v>
      </c>
      <c r="F49" s="4"/>
    </row>
    <row r="50" spans="1:6" ht="18" customHeight="1" x14ac:dyDescent="0.25">
      <c r="A50" s="16" t="s">
        <v>6</v>
      </c>
      <c r="B50" s="17">
        <v>10</v>
      </c>
      <c r="C50" s="17">
        <v>4</v>
      </c>
      <c r="D50" s="21">
        <v>54827.5</v>
      </c>
      <c r="E50" s="21">
        <v>54792.5</v>
      </c>
      <c r="F50" s="4"/>
    </row>
    <row r="51" spans="1:6" s="6" customFormat="1" ht="18" customHeight="1" x14ac:dyDescent="0.25">
      <c r="A51" s="13" t="s">
        <v>5</v>
      </c>
      <c r="B51" s="14">
        <v>11</v>
      </c>
      <c r="C51" s="14">
        <v>0</v>
      </c>
      <c r="D51" s="22">
        <f>D52+D53</f>
        <v>330283.90000000002</v>
      </c>
      <c r="E51" s="22">
        <f>E52+E53</f>
        <v>335336.5</v>
      </c>
      <c r="F51" s="5"/>
    </row>
    <row r="52" spans="1:6" ht="18" customHeight="1" x14ac:dyDescent="0.25">
      <c r="A52" s="16" t="s">
        <v>4</v>
      </c>
      <c r="B52" s="17">
        <v>11</v>
      </c>
      <c r="C52" s="17">
        <v>2</v>
      </c>
      <c r="D52" s="21">
        <v>244369.8</v>
      </c>
      <c r="E52" s="21">
        <v>248711.9</v>
      </c>
      <c r="F52" s="4"/>
    </row>
    <row r="53" spans="1:6" ht="18" customHeight="1" x14ac:dyDescent="0.25">
      <c r="A53" s="16" t="s">
        <v>3</v>
      </c>
      <c r="B53" s="17">
        <v>11</v>
      </c>
      <c r="C53" s="17">
        <v>5</v>
      </c>
      <c r="D53" s="21">
        <v>85914.1</v>
      </c>
      <c r="E53" s="21">
        <v>86624.6</v>
      </c>
      <c r="F53" s="4"/>
    </row>
    <row r="54" spans="1:6" s="6" customFormat="1" ht="18" customHeight="1" x14ac:dyDescent="0.25">
      <c r="A54" s="13" t="s">
        <v>2</v>
      </c>
      <c r="B54" s="14">
        <v>12</v>
      </c>
      <c r="C54" s="14">
        <v>0</v>
      </c>
      <c r="D54" s="22">
        <f>D55</f>
        <v>15222.3</v>
      </c>
      <c r="E54" s="22">
        <f>E55</f>
        <v>15260.9</v>
      </c>
      <c r="F54" s="5"/>
    </row>
    <row r="55" spans="1:6" ht="18" customHeight="1" x14ac:dyDescent="0.25">
      <c r="A55" s="16" t="s">
        <v>1</v>
      </c>
      <c r="B55" s="17">
        <v>12</v>
      </c>
      <c r="C55" s="17">
        <v>2</v>
      </c>
      <c r="D55" s="21">
        <v>15222.3</v>
      </c>
      <c r="E55" s="21">
        <v>15260.9</v>
      </c>
      <c r="F55" s="4"/>
    </row>
    <row r="56" spans="1:6" s="6" customFormat="1" ht="18" customHeight="1" x14ac:dyDescent="0.25">
      <c r="A56" s="19" t="s">
        <v>0</v>
      </c>
      <c r="B56" s="19"/>
      <c r="C56" s="19"/>
      <c r="D56" s="22">
        <f>D54+D51+D47+D45+D42+D36+D34+D29+D23+D19+D11</f>
        <v>6007762.9999999991</v>
      </c>
      <c r="E56" s="22">
        <f>E54+E51+E47+E45+E42+E36+E34+E29+E23+E19+E11</f>
        <v>5259942.8000000007</v>
      </c>
      <c r="F56" s="5"/>
    </row>
    <row r="57" spans="1:6" ht="12.75" customHeight="1" x14ac:dyDescent="0.25">
      <c r="A57" s="3"/>
      <c r="B57" s="7"/>
      <c r="C57" s="7"/>
      <c r="D57" s="8"/>
      <c r="E57" s="3"/>
      <c r="F57" s="3"/>
    </row>
    <row r="58" spans="1:6" ht="12.75" customHeight="1" x14ac:dyDescent="0.25">
      <c r="A58" s="3"/>
      <c r="B58" s="7"/>
      <c r="C58" s="7"/>
      <c r="D58" s="7"/>
      <c r="E58" s="3"/>
      <c r="F58" s="3"/>
    </row>
    <row r="59" spans="1:6" ht="12.75" customHeight="1" x14ac:dyDescent="0.25">
      <c r="A59" s="3"/>
      <c r="B59" s="7"/>
      <c r="C59" s="7"/>
      <c r="D59" s="7"/>
      <c r="E59" s="3"/>
      <c r="F59" s="3"/>
    </row>
    <row r="60" spans="1:6" ht="12.75" customHeight="1" x14ac:dyDescent="0.25">
      <c r="A60" s="3"/>
      <c r="B60" s="7"/>
      <c r="C60" s="7"/>
      <c r="D60" s="7"/>
      <c r="E60" s="3"/>
      <c r="F60" s="3"/>
    </row>
    <row r="61" spans="1:6" ht="12.75" customHeight="1" x14ac:dyDescent="0.25">
      <c r="A61" s="3"/>
      <c r="B61" s="7"/>
      <c r="C61" s="7"/>
      <c r="D61" s="7"/>
      <c r="E61" s="3"/>
      <c r="F61" s="3"/>
    </row>
    <row r="62" spans="1:6" ht="12.75" customHeight="1" x14ac:dyDescent="0.25">
      <c r="A62" s="3"/>
      <c r="B62" s="7"/>
      <c r="C62" s="7"/>
      <c r="D62" s="7"/>
      <c r="E62" s="3"/>
      <c r="F62" s="3"/>
    </row>
    <row r="63" spans="1:6" ht="12.75" customHeight="1" x14ac:dyDescent="0.25">
      <c r="A63" s="3"/>
      <c r="B63" s="7"/>
      <c r="C63" s="7"/>
      <c r="D63" s="7"/>
      <c r="E63" s="3"/>
      <c r="F63" s="3"/>
    </row>
    <row r="64" spans="1:6" ht="12.75" customHeight="1" x14ac:dyDescent="0.25">
      <c r="A64" s="3"/>
      <c r="B64" s="7"/>
      <c r="C64" s="7"/>
      <c r="D64" s="7"/>
      <c r="E64" s="3"/>
      <c r="F64" s="3"/>
    </row>
    <row r="65" spans="1:6" ht="12.75" customHeight="1" x14ac:dyDescent="0.25">
      <c r="A65" s="3"/>
      <c r="B65" s="7"/>
      <c r="C65" s="7"/>
      <c r="D65" s="7"/>
      <c r="E65" s="3"/>
      <c r="F65" s="3"/>
    </row>
    <row r="66" spans="1:6" ht="12.75" customHeight="1" x14ac:dyDescent="0.25">
      <c r="A66" s="3"/>
      <c r="B66" s="7"/>
      <c r="C66" s="7"/>
      <c r="D66" s="7"/>
      <c r="E66" s="3"/>
      <c r="F66" s="3"/>
    </row>
    <row r="67" spans="1:6" ht="12.75" customHeight="1" x14ac:dyDescent="0.25">
      <c r="A67" s="3"/>
      <c r="B67" s="7"/>
      <c r="C67" s="7"/>
      <c r="D67" s="7"/>
      <c r="E67" s="3"/>
      <c r="F67" s="3"/>
    </row>
    <row r="68" spans="1:6" ht="12" customHeight="1" x14ac:dyDescent="0.25">
      <c r="A68" s="3"/>
      <c r="B68" s="7"/>
      <c r="C68" s="7"/>
      <c r="D68" s="7"/>
      <c r="E68" s="3"/>
      <c r="F68" s="3"/>
    </row>
  </sheetData>
  <mergeCells count="5">
    <mergeCell ref="A6:E6"/>
    <mergeCell ref="D8:E8"/>
    <mergeCell ref="A8:A9"/>
    <mergeCell ref="B8:B9"/>
    <mergeCell ref="C8:C9"/>
  </mergeCells>
  <phoneticPr fontId="0" type="noConversion"/>
  <printOptions horizontalCentered="1"/>
  <pageMargins left="1.7716535433070868" right="0.39370078740157483" top="0.78740157480314965" bottom="0.78740157480314965" header="0" footer="0"/>
  <pageSetup paperSize="9" scale="68" firstPageNumber="152" fitToHeight="0" orientation="portrait" useFirstPageNumber="1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2024-2025 годы</vt:lpstr>
      <vt:lpstr>'2024-2025 годы'!Заголовки_для_печати</vt:lpstr>
      <vt:lpstr>'2024-2025 годы'!Область_печати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Острякина Марина Дмитриевна</dc:creator>
  <cp:lastModifiedBy>Дацкевич Татьяна Витальевна</cp:lastModifiedBy>
  <cp:lastPrinted>2022-11-25T11:24:07Z</cp:lastPrinted>
  <dcterms:created xsi:type="dcterms:W3CDTF">2015-11-17T11:42:08Z</dcterms:created>
  <dcterms:modified xsi:type="dcterms:W3CDTF">2022-11-25T11:24:14Z</dcterms:modified>
</cp:coreProperties>
</file>