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4\Июнь\Уточнение\Проект решения\"/>
    </mc:Choice>
  </mc:AlternateContent>
  <bookViews>
    <workbookView xWindow="0" yWindow="0" windowWidth="18609" windowHeight="9316"/>
  </bookViews>
  <sheets>
    <sheet name="2025-2026 годы" sheetId="2" r:id="rId1"/>
  </sheets>
  <definedNames>
    <definedName name="_xlnm.Print_Titles" localSheetId="0">'2025-2026 годы'!$16:$16</definedName>
    <definedName name="_xlnm.Print_Area" localSheetId="0">'2025-2026 годы'!$A$1:$E$64</definedName>
  </definedNames>
  <calcPr calcId="162913"/>
</workbook>
</file>

<file path=xl/calcChain.xml><?xml version="1.0" encoding="utf-8"?>
<calcChain xmlns="http://schemas.openxmlformats.org/spreadsheetml/2006/main">
  <c r="D37" i="2" l="1"/>
  <c r="E26" i="2"/>
  <c r="D26" i="2"/>
  <c r="E53" i="2" l="1"/>
  <c r="E62" i="2"/>
  <c r="D62" i="2"/>
  <c r="E57" i="2"/>
  <c r="D57" i="2"/>
  <c r="D53" i="2"/>
  <c r="E51" i="2"/>
  <c r="D51" i="2"/>
  <c r="E48" i="2"/>
  <c r="D48" i="2"/>
  <c r="E42" i="2"/>
  <c r="D42" i="2"/>
  <c r="E40" i="2"/>
  <c r="D40" i="2"/>
  <c r="E35" i="2"/>
  <c r="D35" i="2"/>
  <c r="E29" i="2"/>
  <c r="D29" i="2"/>
  <c r="E25" i="2"/>
  <c r="D25" i="2"/>
  <c r="E17" i="2"/>
  <c r="D17" i="2"/>
  <c r="E64" i="2" l="1"/>
  <c r="D64" i="2"/>
</calcChain>
</file>

<file path=xl/sharedStrings.xml><?xml version="1.0" encoding="utf-8"?>
<sst xmlns="http://schemas.openxmlformats.org/spreadsheetml/2006/main" count="64" uniqueCount="64">
  <si>
    <t>Сумма на год</t>
  </si>
  <si>
    <t>Пр</t>
  </si>
  <si>
    <t>Рз</t>
  </si>
  <si>
    <t>Наименование показателя</t>
  </si>
  <si>
    <t>тыс.руб.</t>
  </si>
  <si>
    <t xml:space="preserve">       к решению Думы </t>
  </si>
  <si>
    <t xml:space="preserve">       города Когалыма</t>
  </si>
  <si>
    <t xml:space="preserve">       Приложение 8</t>
  </si>
  <si>
    <t>2025 год</t>
  </si>
  <si>
    <t>2026 год</t>
  </si>
  <si>
    <t>Распределение бюджетных ассигнований по разделам и подразделам классификации расходов бюджета города Когалыма на плановый период 2025 и 2026 годов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</si>
  <si>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</si>
  <si>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</si>
  <si>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</si>
  <si>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</si>
  <si>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</si>
  <si>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</si>
  <si>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</si>
  <si>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</si>
  <si>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</si>
  <si>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</si>
  <si>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</si>
  <si>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</si>
  <si>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</si>
  <si>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</si>
  <si>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</si>
  <si>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</si>
  <si>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</si>
  <si>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</si>
  <si>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</si>
  <si>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</si>
  <si>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</si>
  <si>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</si>
  <si>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</si>
  <si>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</si>
  <si>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</si>
  <si>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</si>
  <si>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</si>
  <si>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</si>
  <si>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</si>
  <si>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Молодежная политика 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</si>
  <si>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</si>
  <si>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</si>
  <si>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</si>
  <si>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</si>
  <si>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</si>
  <si>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</si>
  <si>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</si>
  <si>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</si>
  <si>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</si>
  <si>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</si>
  <si>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</si>
  <si>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</si>
  <si>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</si>
  <si>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</si>
  <si>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</si>
  <si>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</si>
  <si>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</si>
  <si>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ВСЕГО РАСХОДОВ</t>
  </si>
  <si>
    <t>к решению Думы</t>
  </si>
  <si>
    <t>города Когалыма</t>
  </si>
  <si>
    <t>от ______    №__</t>
  </si>
  <si>
    <t>Приложение 7</t>
  </si>
  <si>
    <t xml:space="preserve">       от 13 12.2023 №350-ГД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</si>
</sst>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;[Red]\-#,##0.0;0.0"/>
    <numFmt numFmtId="165" formatCode="0000"/>
    <numFmt numFmtId="166" formatCode="00;;"/>
    <numFmt numFmtId="167" formatCode="#,##0.0_ ;[Red]\-#,##0.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37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 vertical="center"/>
    </xf>
    <xf numFmtId="0" fontId="4" fillId="0" borderId="0" xfId="1" applyFo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Alignment="1">
      <alignment horizontal="center" vertical="center"/>
    </xf>
    <xf numFmtId="0" fontId="4" fillId="0" borderId="0" xfId="1" applyFont="1"/>
    <xf numFmtId="0" fontId="4" fillId="0" borderId="0" xfId="1" applyFont="1" applyAlignment="1">
      <alignment horizontal="center" vertical="center"/>
    </xf>
    <xf numFmtId="49" fontId="4" fillId="0" borderId="0" xfId="2" applyNumberFormat="1" applyFont="1" applyFill="1" applyAlignment="1">
      <alignment vertical="center"/>
    </xf>
    <xf numFmtId="49" fontId="4" fillId="0" borderId="0" xfId="2" applyNumberFormat="1" applyFont="1" applyFill="1" applyAlignment="1">
      <alignment horizontal="left" vertical="center"/>
    </xf>
    <xf numFmtId="167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49" fontId="4" fillId="0" borderId="0" xfId="2" applyNumberFormat="1" applyFont="1" applyFill="1" applyAlignment="1">
      <alignment horizontal="right" vertical="center"/>
    </xf>
    <xf numFmtId="0" fontId="9" fillId="0" borderId="0" xfId="1" applyFont="1" applyProtection="1">
      <protection hidden="1"/>
    </xf>
    <xf numFmtId="0" fontId="1" fillId="0" borderId="0" xfId="1" applyFont="1"/>
    <xf numFmtId="0" fontId="8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Protection="1">
      <protection hidden="1"/>
    </xf>
    <xf numFmtId="165" fontId="8" fillId="0" borderId="1" xfId="1" applyNumberFormat="1" applyFont="1" applyFill="1" applyBorder="1" applyAlignment="1" applyProtection="1">
      <alignment horizontal="justify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8" fillId="0" borderId="1" xfId="3" applyNumberFormat="1" applyFont="1" applyFill="1" applyBorder="1" applyAlignment="1" applyProtection="1">
      <alignment vertical="center"/>
      <protection hidden="1"/>
    </xf>
    <xf numFmtId="165" fontId="9" fillId="0" borderId="1" xfId="1" applyNumberFormat="1" applyFont="1" applyFill="1" applyBorder="1" applyAlignment="1" applyProtection="1">
      <alignment horizontal="justify" vertical="center" wrapText="1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1" xfId="3" applyNumberFormat="1" applyFont="1" applyFill="1" applyBorder="1" applyAlignment="1" applyProtection="1">
      <alignment vertical="center"/>
      <protection hidden="1"/>
    </xf>
    <xf numFmtId="164" fontId="8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0" xfId="1" applyFont="1" applyProtection="1">
      <protection hidden="1"/>
    </xf>
    <xf numFmtId="0" fontId="10" fillId="0" borderId="0" xfId="1" applyFont="1"/>
    <xf numFmtId="0" fontId="8" fillId="0" borderId="2" xfId="1" applyNumberFormat="1" applyFont="1" applyFill="1" applyBorder="1" applyAlignment="1" applyProtection="1">
      <alignment horizontal="left" vertical="center"/>
      <protection hidden="1"/>
    </xf>
    <xf numFmtId="0" fontId="8" fillId="0" borderId="3" xfId="1" applyNumberFormat="1" applyFont="1" applyFill="1" applyBorder="1" applyAlignment="1" applyProtection="1">
      <alignment horizontal="left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/>
      <protection hidden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8" fillId="0" borderId="1" xfId="2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 applyProtection="1">
      <alignment horizontal="center" vertical="center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showGridLines="0" tabSelected="1" view="pageBreakPreview" zoomScale="75" zoomScaleNormal="75" zoomScaleSheetLayoutView="75" workbookViewId="0">
      <selection activeCell="D9" sqref="D9"/>
    </sheetView>
  </sheetViews>
  <sheetFormatPr defaultColWidth="9.09765625" defaultRowHeight="16.100000000000001" x14ac:dyDescent="0.3"/>
  <cols>
    <col min="1" max="1" width="69.3984375" style="1" customWidth="1"/>
    <col min="2" max="2" width="5.69921875" style="2" customWidth="1"/>
    <col min="3" max="3" width="5.3984375" style="2" customWidth="1"/>
    <col min="4" max="4" width="16.09765625" style="2" customWidth="1"/>
    <col min="5" max="5" width="16.59765625" style="1" customWidth="1"/>
    <col min="6" max="6" width="15" style="1" customWidth="1"/>
    <col min="7" max="16384" width="9.09765625" style="1"/>
  </cols>
  <sheetData>
    <row r="1" spans="1:6" ht="16.649999999999999" x14ac:dyDescent="0.3">
      <c r="A1" s="13"/>
      <c r="D1" s="1"/>
      <c r="E1" s="14" t="s">
        <v>62</v>
      </c>
    </row>
    <row r="2" spans="1:6" ht="16.649999999999999" x14ac:dyDescent="0.3">
      <c r="A2" s="13"/>
      <c r="D2" s="1"/>
      <c r="E2" s="14" t="s">
        <v>59</v>
      </c>
    </row>
    <row r="3" spans="1:6" ht="16.649999999999999" x14ac:dyDescent="0.3">
      <c r="A3" s="13"/>
      <c r="D3" s="1"/>
      <c r="E3" s="14" t="s">
        <v>60</v>
      </c>
    </row>
    <row r="4" spans="1:6" ht="16.649999999999999" x14ac:dyDescent="0.3">
      <c r="A4" s="13"/>
      <c r="D4" s="1"/>
      <c r="E4" s="14" t="s">
        <v>61</v>
      </c>
    </row>
    <row r="5" spans="1:6" x14ac:dyDescent="0.3">
      <c r="D5" s="1"/>
      <c r="E5" s="2"/>
    </row>
    <row r="6" spans="1:6" ht="16.5" customHeight="1" x14ac:dyDescent="0.35">
      <c r="A6" s="8"/>
      <c r="B6" s="9"/>
      <c r="C6" s="9"/>
      <c r="D6" s="1"/>
      <c r="E6" s="15" t="s">
        <v>7</v>
      </c>
    </row>
    <row r="7" spans="1:6" ht="16.5" customHeight="1" x14ac:dyDescent="0.35">
      <c r="A7" s="8"/>
      <c r="B7" s="9"/>
      <c r="C7" s="9"/>
      <c r="D7" s="1"/>
      <c r="E7" s="15" t="s">
        <v>5</v>
      </c>
    </row>
    <row r="8" spans="1:6" ht="16.5" customHeight="1" x14ac:dyDescent="0.35">
      <c r="A8" s="8"/>
      <c r="B8" s="9"/>
      <c r="C8" s="9"/>
      <c r="D8" s="1"/>
      <c r="E8" s="15" t="s">
        <v>6</v>
      </c>
    </row>
    <row r="9" spans="1:6" ht="16.5" customHeight="1" x14ac:dyDescent="0.35">
      <c r="A9" s="8"/>
      <c r="B9" s="9"/>
      <c r="C9" s="9"/>
      <c r="D9" s="1"/>
      <c r="E9" s="15" t="s">
        <v>63</v>
      </c>
    </row>
    <row r="10" spans="1:6" ht="16.5" customHeight="1" x14ac:dyDescent="0.35">
      <c r="A10" s="8"/>
      <c r="B10" s="9"/>
      <c r="C10" s="9"/>
      <c r="D10" s="10"/>
      <c r="E10" s="11"/>
    </row>
    <row r="11" spans="1:6" ht="16.649999999999999" x14ac:dyDescent="0.35">
      <c r="A11" s="8"/>
      <c r="B11" s="9"/>
      <c r="C11" s="9"/>
      <c r="D11" s="11"/>
      <c r="E11" s="11"/>
    </row>
    <row r="12" spans="1:6" ht="48.05" customHeight="1" x14ac:dyDescent="0.35">
      <c r="A12" s="34" t="s">
        <v>10</v>
      </c>
      <c r="B12" s="34"/>
      <c r="C12" s="34"/>
      <c r="D12" s="34"/>
      <c r="E12" s="34"/>
      <c r="F12" s="3"/>
    </row>
    <row r="13" spans="1:6" ht="24.8" customHeight="1" x14ac:dyDescent="0.35">
      <c r="A13" s="4"/>
      <c r="B13" s="5"/>
      <c r="C13" s="5"/>
      <c r="D13" s="7"/>
      <c r="E13" s="6" t="s">
        <v>4</v>
      </c>
      <c r="F13" s="3"/>
    </row>
    <row r="14" spans="1:6" s="17" customFormat="1" ht="22.6" customHeight="1" x14ac:dyDescent="0.25">
      <c r="A14" s="36" t="s">
        <v>3</v>
      </c>
      <c r="B14" s="36" t="s">
        <v>2</v>
      </c>
      <c r="C14" s="36" t="s">
        <v>1</v>
      </c>
      <c r="D14" s="35" t="s">
        <v>0</v>
      </c>
      <c r="E14" s="35"/>
      <c r="F14" s="16"/>
    </row>
    <row r="15" spans="1:6" s="17" customFormat="1" ht="12.75" x14ac:dyDescent="0.25">
      <c r="A15" s="36"/>
      <c r="B15" s="36"/>
      <c r="C15" s="36"/>
      <c r="D15" s="18" t="s">
        <v>8</v>
      </c>
      <c r="E15" s="18" t="s">
        <v>9</v>
      </c>
      <c r="F15" s="19"/>
    </row>
    <row r="16" spans="1:6" s="30" customFormat="1" ht="12.75" x14ac:dyDescent="0.25">
      <c r="A16" s="27">
        <v>1</v>
      </c>
      <c r="B16" s="28">
        <v>2</v>
      </c>
      <c r="C16" s="28">
        <v>3</v>
      </c>
      <c r="D16" s="28">
        <v>4</v>
      </c>
      <c r="E16" s="28">
        <v>5</v>
      </c>
      <c r="F16" s="29"/>
    </row>
    <row r="17" spans="1:6" s="17" customFormat="1" ht="12.75" customHeight="1" x14ac:dyDescent="0.25">
      <c r="A17" s="20" t="s">
        <v>11</v>
      </c>
      <c r="B17" s="21">
        <v>1</v>
      </c>
      <c r="C17" s="21">
        <v>0</v>
      </c>
      <c r="D17" s="22">
        <f>D18+D19+D20+D21+D22+D23+D24</f>
        <v>837391.9</v>
      </c>
      <c r="E17" s="22">
        <f>E18+E19+E20+E21+E22+E23+E24</f>
        <v>897122.1</v>
      </c>
      <c r="F17" s="16"/>
    </row>
    <row r="18" spans="1:6" s="17" customFormat="1" ht="25.5" x14ac:dyDescent="0.25">
      <c r="A18" s="23" t="s">
        <v>12</v>
      </c>
      <c r="B18" s="24">
        <v>1</v>
      </c>
      <c r="C18" s="24">
        <v>2</v>
      </c>
      <c r="D18" s="25">
        <v>8516.6</v>
      </c>
      <c r="E18" s="25">
        <v>8668.1</v>
      </c>
      <c r="F18" s="16"/>
    </row>
    <row r="19" spans="1:6" s="17" customFormat="1" ht="25.5" x14ac:dyDescent="0.25">
      <c r="A19" s="23" t="s">
        <v>13</v>
      </c>
      <c r="B19" s="24">
        <v>1</v>
      </c>
      <c r="C19" s="24">
        <v>3</v>
      </c>
      <c r="D19" s="25">
        <v>17353.3</v>
      </c>
      <c r="E19" s="25">
        <v>17267</v>
      </c>
      <c r="F19" s="16"/>
    </row>
    <row r="20" spans="1:6" s="17" customFormat="1" ht="38.25" x14ac:dyDescent="0.25">
      <c r="A20" s="23" t="s">
        <v>14</v>
      </c>
      <c r="B20" s="24">
        <v>1</v>
      </c>
      <c r="C20" s="24">
        <v>4</v>
      </c>
      <c r="D20" s="25">
        <v>261958</v>
      </c>
      <c r="E20" s="25">
        <v>261602.4</v>
      </c>
      <c r="F20" s="16"/>
    </row>
    <row r="21" spans="1:6" s="17" customFormat="1" ht="12.75" x14ac:dyDescent="0.25">
      <c r="A21" s="23" t="s">
        <v>15</v>
      </c>
      <c r="B21" s="24">
        <v>1</v>
      </c>
      <c r="C21" s="24">
        <v>5</v>
      </c>
      <c r="D21" s="25">
        <v>4.5999999999999996</v>
      </c>
      <c r="E21" s="25">
        <v>57.8</v>
      </c>
      <c r="F21" s="16"/>
    </row>
    <row r="22" spans="1:6" s="17" customFormat="1" ht="25.5" x14ac:dyDescent="0.25">
      <c r="A22" s="23" t="s">
        <v>16</v>
      </c>
      <c r="B22" s="24">
        <v>1</v>
      </c>
      <c r="C22" s="24">
        <v>6</v>
      </c>
      <c r="D22" s="25">
        <v>74813</v>
      </c>
      <c r="E22" s="25">
        <v>74800</v>
      </c>
      <c r="F22" s="16"/>
    </row>
    <row r="23" spans="1:6" s="17" customFormat="1" ht="12.75" x14ac:dyDescent="0.25">
      <c r="A23" s="23" t="s">
        <v>17</v>
      </c>
      <c r="B23" s="24">
        <v>1</v>
      </c>
      <c r="C23" s="24">
        <v>11</v>
      </c>
      <c r="D23" s="25">
        <v>12000</v>
      </c>
      <c r="E23" s="25">
        <v>12000</v>
      </c>
      <c r="F23" s="16"/>
    </row>
    <row r="24" spans="1:6" s="17" customFormat="1" ht="12.75" x14ac:dyDescent="0.25">
      <c r="A24" s="23" t="s">
        <v>18</v>
      </c>
      <c r="B24" s="24">
        <v>1</v>
      </c>
      <c r="C24" s="24">
        <v>13</v>
      </c>
      <c r="D24" s="25">
        <v>462746.4</v>
      </c>
      <c r="E24" s="25">
        <v>522726.8</v>
      </c>
      <c r="F24" s="16"/>
    </row>
    <row r="25" spans="1:6" s="17" customFormat="1" ht="12.75" x14ac:dyDescent="0.25">
      <c r="A25" s="20" t="s">
        <v>19</v>
      </c>
      <c r="B25" s="21">
        <v>3</v>
      </c>
      <c r="C25" s="21">
        <v>0</v>
      </c>
      <c r="D25" s="22">
        <f>SUM(D26:D28)</f>
        <v>70097.5</v>
      </c>
      <c r="E25" s="22">
        <f>SUM(E26:E28)</f>
        <v>70720.100000000006</v>
      </c>
      <c r="F25" s="16"/>
    </row>
    <row r="26" spans="1:6" s="17" customFormat="1" ht="12.75" x14ac:dyDescent="0.25">
      <c r="A26" s="23" t="s">
        <v>20</v>
      </c>
      <c r="B26" s="24">
        <v>3</v>
      </c>
      <c r="C26" s="24">
        <v>4</v>
      </c>
      <c r="D26" s="25">
        <f>2568.3+6311.3</f>
        <v>8879.6</v>
      </c>
      <c r="E26" s="25">
        <f>2568.3+6311.3</f>
        <v>8879.6</v>
      </c>
      <c r="F26" s="16"/>
    </row>
    <row r="27" spans="1:6" s="17" customFormat="1" ht="25.5" x14ac:dyDescent="0.25">
      <c r="A27" s="23" t="s">
        <v>21</v>
      </c>
      <c r="B27" s="24">
        <v>3</v>
      </c>
      <c r="C27" s="24">
        <v>10</v>
      </c>
      <c r="D27" s="25">
        <v>50412.3</v>
      </c>
      <c r="E27" s="25">
        <v>51020.3</v>
      </c>
      <c r="F27" s="16"/>
    </row>
    <row r="28" spans="1:6" s="17" customFormat="1" ht="25.5" x14ac:dyDescent="0.25">
      <c r="A28" s="23" t="s">
        <v>22</v>
      </c>
      <c r="B28" s="24">
        <v>3</v>
      </c>
      <c r="C28" s="24">
        <v>14</v>
      </c>
      <c r="D28" s="25">
        <v>10805.6</v>
      </c>
      <c r="E28" s="25">
        <v>10820.2</v>
      </c>
      <c r="F28" s="16"/>
    </row>
    <row r="29" spans="1:6" s="17" customFormat="1" ht="12.75" x14ac:dyDescent="0.25">
      <c r="A29" s="20" t="s">
        <v>23</v>
      </c>
      <c r="B29" s="21">
        <v>4</v>
      </c>
      <c r="C29" s="21">
        <v>0</v>
      </c>
      <c r="D29" s="22">
        <f>SUM(D30:D34)</f>
        <v>428502.9</v>
      </c>
      <c r="E29" s="22">
        <f>SUM(E30:E34)</f>
        <v>424109.7</v>
      </c>
    </row>
    <row r="30" spans="1:6" s="17" customFormat="1" ht="12.75" x14ac:dyDescent="0.25">
      <c r="A30" s="23" t="s">
        <v>24</v>
      </c>
      <c r="B30" s="24">
        <v>4</v>
      </c>
      <c r="C30" s="24">
        <v>1</v>
      </c>
      <c r="D30" s="25">
        <v>25044.9</v>
      </c>
      <c r="E30" s="25">
        <v>25021.5</v>
      </c>
    </row>
    <row r="31" spans="1:6" s="17" customFormat="1" ht="12.75" x14ac:dyDescent="0.25">
      <c r="A31" s="23" t="s">
        <v>25</v>
      </c>
      <c r="B31" s="24">
        <v>4</v>
      </c>
      <c r="C31" s="24">
        <v>5</v>
      </c>
      <c r="D31" s="25">
        <v>10963.4</v>
      </c>
      <c r="E31" s="25">
        <v>10963.4</v>
      </c>
    </row>
    <row r="32" spans="1:6" s="17" customFormat="1" ht="12.75" x14ac:dyDescent="0.25">
      <c r="A32" s="23" t="s">
        <v>26</v>
      </c>
      <c r="B32" s="24">
        <v>4</v>
      </c>
      <c r="C32" s="24">
        <v>8</v>
      </c>
      <c r="D32" s="25">
        <v>41480.199999999997</v>
      </c>
      <c r="E32" s="25">
        <v>41480.199999999997</v>
      </c>
    </row>
    <row r="33" spans="1:5" s="17" customFormat="1" ht="12.75" x14ac:dyDescent="0.25">
      <c r="A33" s="23" t="s">
        <v>27</v>
      </c>
      <c r="B33" s="24">
        <v>4</v>
      </c>
      <c r="C33" s="24">
        <v>9</v>
      </c>
      <c r="D33" s="25">
        <v>250867.8</v>
      </c>
      <c r="E33" s="25">
        <v>248166.3</v>
      </c>
    </row>
    <row r="34" spans="1:5" s="17" customFormat="1" ht="12.75" x14ac:dyDescent="0.25">
      <c r="A34" s="23" t="s">
        <v>28</v>
      </c>
      <c r="B34" s="24">
        <v>4</v>
      </c>
      <c r="C34" s="24">
        <v>12</v>
      </c>
      <c r="D34" s="25">
        <v>100146.6</v>
      </c>
      <c r="E34" s="25">
        <v>98478.3</v>
      </c>
    </row>
    <row r="35" spans="1:5" s="17" customFormat="1" ht="12.75" x14ac:dyDescent="0.25">
      <c r="A35" s="20" t="s">
        <v>29</v>
      </c>
      <c r="B35" s="21">
        <v>5</v>
      </c>
      <c r="C35" s="21">
        <v>0</v>
      </c>
      <c r="D35" s="22">
        <f>SUM(D36:D39)</f>
        <v>269723.80000000005</v>
      </c>
      <c r="E35" s="22">
        <f>SUM(E36:E39)</f>
        <v>265665.40000000002</v>
      </c>
    </row>
    <row r="36" spans="1:5" s="17" customFormat="1" ht="12.75" x14ac:dyDescent="0.25">
      <c r="A36" s="23" t="s">
        <v>30</v>
      </c>
      <c r="B36" s="24">
        <v>5</v>
      </c>
      <c r="C36" s="24">
        <v>1</v>
      </c>
      <c r="D36" s="25">
        <v>64339.7</v>
      </c>
      <c r="E36" s="25">
        <v>64339.7</v>
      </c>
    </row>
    <row r="37" spans="1:5" s="17" customFormat="1" ht="12.75" x14ac:dyDescent="0.25">
      <c r="A37" s="23" t="s">
        <v>31</v>
      </c>
      <c r="B37" s="24">
        <v>5</v>
      </c>
      <c r="C37" s="24">
        <v>2</v>
      </c>
      <c r="D37" s="25">
        <f>3195.5+4277.5</f>
        <v>7473</v>
      </c>
      <c r="E37" s="25">
        <v>3195.5</v>
      </c>
    </row>
    <row r="38" spans="1:5" s="17" customFormat="1" ht="12.75" x14ac:dyDescent="0.25">
      <c r="A38" s="23" t="s">
        <v>32</v>
      </c>
      <c r="B38" s="24">
        <v>5</v>
      </c>
      <c r="C38" s="24">
        <v>3</v>
      </c>
      <c r="D38" s="25">
        <v>124615</v>
      </c>
      <c r="E38" s="25">
        <v>124217.5</v>
      </c>
    </row>
    <row r="39" spans="1:5" s="17" customFormat="1" ht="12.75" x14ac:dyDescent="0.25">
      <c r="A39" s="23" t="s">
        <v>33</v>
      </c>
      <c r="B39" s="24">
        <v>5</v>
      </c>
      <c r="C39" s="24">
        <v>5</v>
      </c>
      <c r="D39" s="25">
        <v>73296.100000000006</v>
      </c>
      <c r="E39" s="25">
        <v>73912.7</v>
      </c>
    </row>
    <row r="40" spans="1:5" s="17" customFormat="1" ht="12.75" x14ac:dyDescent="0.25">
      <c r="A40" s="20" t="s">
        <v>34</v>
      </c>
      <c r="B40" s="21">
        <v>6</v>
      </c>
      <c r="C40" s="21"/>
      <c r="D40" s="22">
        <f>D41</f>
        <v>160.1</v>
      </c>
      <c r="E40" s="22">
        <f>E41</f>
        <v>160.1</v>
      </c>
    </row>
    <row r="41" spans="1:5" s="17" customFormat="1" ht="12.75" x14ac:dyDescent="0.25">
      <c r="A41" s="23" t="s">
        <v>35</v>
      </c>
      <c r="B41" s="24">
        <v>6</v>
      </c>
      <c r="C41" s="24">
        <v>5</v>
      </c>
      <c r="D41" s="25">
        <v>160.1</v>
      </c>
      <c r="E41" s="25">
        <v>160.1</v>
      </c>
    </row>
    <row r="42" spans="1:5" s="17" customFormat="1" ht="12.75" x14ac:dyDescent="0.25">
      <c r="A42" s="20" t="s">
        <v>36</v>
      </c>
      <c r="B42" s="21">
        <v>7</v>
      </c>
      <c r="C42" s="21">
        <v>0</v>
      </c>
      <c r="D42" s="22">
        <f>SUM(D43:D47)</f>
        <v>3240684.3</v>
      </c>
      <c r="E42" s="22">
        <f>SUM(E43:E47)</f>
        <v>3248382.7</v>
      </c>
    </row>
    <row r="43" spans="1:5" s="17" customFormat="1" ht="12.75" x14ac:dyDescent="0.25">
      <c r="A43" s="23" t="s">
        <v>37</v>
      </c>
      <c r="B43" s="24">
        <v>7</v>
      </c>
      <c r="C43" s="24">
        <v>1</v>
      </c>
      <c r="D43" s="25">
        <v>1151271.7</v>
      </c>
      <c r="E43" s="25">
        <v>1154166.7</v>
      </c>
    </row>
    <row r="44" spans="1:5" s="17" customFormat="1" ht="12.75" x14ac:dyDescent="0.25">
      <c r="A44" s="23" t="s">
        <v>38</v>
      </c>
      <c r="B44" s="24">
        <v>7</v>
      </c>
      <c r="C44" s="24">
        <v>2</v>
      </c>
      <c r="D44" s="25">
        <v>1760156.1</v>
      </c>
      <c r="E44" s="25">
        <v>1764021.7</v>
      </c>
    </row>
    <row r="45" spans="1:5" s="17" customFormat="1" ht="12.75" x14ac:dyDescent="0.25">
      <c r="A45" s="23" t="s">
        <v>39</v>
      </c>
      <c r="B45" s="24">
        <v>7</v>
      </c>
      <c r="C45" s="24">
        <v>3</v>
      </c>
      <c r="D45" s="25">
        <v>161614</v>
      </c>
      <c r="E45" s="25">
        <v>161903.6</v>
      </c>
    </row>
    <row r="46" spans="1:5" s="17" customFormat="1" ht="12.75" x14ac:dyDescent="0.25">
      <c r="A46" s="23" t="s">
        <v>40</v>
      </c>
      <c r="B46" s="24">
        <v>7</v>
      </c>
      <c r="C46" s="24">
        <v>7</v>
      </c>
      <c r="D46" s="25">
        <v>59260.6</v>
      </c>
      <c r="E46" s="25">
        <v>59417.2</v>
      </c>
    </row>
    <row r="47" spans="1:5" s="17" customFormat="1" ht="12.75" x14ac:dyDescent="0.25">
      <c r="A47" s="23" t="s">
        <v>41</v>
      </c>
      <c r="B47" s="24">
        <v>7</v>
      </c>
      <c r="C47" s="24">
        <v>9</v>
      </c>
      <c r="D47" s="25">
        <v>108381.9</v>
      </c>
      <c r="E47" s="25">
        <v>108873.5</v>
      </c>
    </row>
    <row r="48" spans="1:5" s="17" customFormat="1" ht="12.75" x14ac:dyDescent="0.25">
      <c r="A48" s="20" t="s">
        <v>42</v>
      </c>
      <c r="B48" s="21">
        <v>8</v>
      </c>
      <c r="C48" s="21">
        <v>0</v>
      </c>
      <c r="D48" s="22">
        <f>D49+D50</f>
        <v>366643.89999999997</v>
      </c>
      <c r="E48" s="22">
        <f>E49+E50</f>
        <v>366791</v>
      </c>
    </row>
    <row r="49" spans="1:5" s="17" customFormat="1" ht="12.75" x14ac:dyDescent="0.25">
      <c r="A49" s="23" t="s">
        <v>43</v>
      </c>
      <c r="B49" s="24">
        <v>8</v>
      </c>
      <c r="C49" s="24">
        <v>1</v>
      </c>
      <c r="D49" s="25">
        <v>305344.8</v>
      </c>
      <c r="E49" s="25">
        <v>305602.40000000002</v>
      </c>
    </row>
    <row r="50" spans="1:5" s="17" customFormat="1" ht="12.75" x14ac:dyDescent="0.25">
      <c r="A50" s="23" t="s">
        <v>44</v>
      </c>
      <c r="B50" s="24">
        <v>8</v>
      </c>
      <c r="C50" s="24">
        <v>4</v>
      </c>
      <c r="D50" s="25">
        <v>61299.1</v>
      </c>
      <c r="E50" s="25">
        <v>61188.6</v>
      </c>
    </row>
    <row r="51" spans="1:5" s="17" customFormat="1" ht="12.75" x14ac:dyDescent="0.25">
      <c r="A51" s="20" t="s">
        <v>45</v>
      </c>
      <c r="B51" s="21">
        <v>9</v>
      </c>
      <c r="C51" s="21"/>
      <c r="D51" s="22">
        <f>D52</f>
        <v>992.2</v>
      </c>
      <c r="E51" s="22">
        <f>E52</f>
        <v>992.2</v>
      </c>
    </row>
    <row r="52" spans="1:5" s="17" customFormat="1" ht="12.75" x14ac:dyDescent="0.25">
      <c r="A52" s="23" t="s">
        <v>46</v>
      </c>
      <c r="B52" s="24">
        <v>9</v>
      </c>
      <c r="C52" s="24">
        <v>9</v>
      </c>
      <c r="D52" s="25">
        <v>992.2</v>
      </c>
      <c r="E52" s="25">
        <v>992.2</v>
      </c>
    </row>
    <row r="53" spans="1:5" s="17" customFormat="1" ht="12.75" x14ac:dyDescent="0.25">
      <c r="A53" s="20" t="s">
        <v>47</v>
      </c>
      <c r="B53" s="21">
        <v>10</v>
      </c>
      <c r="C53" s="21">
        <v>0</v>
      </c>
      <c r="D53" s="22">
        <f>SUM(D54:D56)</f>
        <v>60858.399999999994</v>
      </c>
      <c r="E53" s="22">
        <f>SUM(E54:E56)</f>
        <v>59576.1</v>
      </c>
    </row>
    <row r="54" spans="1:5" s="17" customFormat="1" ht="12.75" x14ac:dyDescent="0.25">
      <c r="A54" s="23" t="s">
        <v>48</v>
      </c>
      <c r="B54" s="24">
        <v>10</v>
      </c>
      <c r="C54" s="24">
        <v>1</v>
      </c>
      <c r="D54" s="25">
        <v>8315.6</v>
      </c>
      <c r="E54" s="25">
        <v>8315.6</v>
      </c>
    </row>
    <row r="55" spans="1:5" s="17" customFormat="1" ht="12.75" x14ac:dyDescent="0.25">
      <c r="A55" s="23" t="s">
        <v>49</v>
      </c>
      <c r="B55" s="24">
        <v>10</v>
      </c>
      <c r="C55" s="24">
        <v>3</v>
      </c>
      <c r="D55" s="25">
        <v>5148.2</v>
      </c>
      <c r="E55" s="25">
        <v>3138.5</v>
      </c>
    </row>
    <row r="56" spans="1:5" s="17" customFormat="1" ht="12.75" x14ac:dyDescent="0.25">
      <c r="A56" s="23" t="s">
        <v>50</v>
      </c>
      <c r="B56" s="24">
        <v>10</v>
      </c>
      <c r="C56" s="24">
        <v>4</v>
      </c>
      <c r="D56" s="25">
        <v>47394.6</v>
      </c>
      <c r="E56" s="25">
        <v>48122</v>
      </c>
    </row>
    <row r="57" spans="1:5" s="17" customFormat="1" ht="12.75" x14ac:dyDescent="0.25">
      <c r="A57" s="20" t="s">
        <v>51</v>
      </c>
      <c r="B57" s="21">
        <v>11</v>
      </c>
      <c r="C57" s="21">
        <v>0</v>
      </c>
      <c r="D57" s="22">
        <f>SUM(D58:D61)</f>
        <v>377137.8</v>
      </c>
      <c r="E57" s="22">
        <f>SUM(E58:E61)</f>
        <v>377983.19999999995</v>
      </c>
    </row>
    <row r="58" spans="1:5" s="17" customFormat="1" ht="12.75" x14ac:dyDescent="0.25">
      <c r="A58" s="23" t="s">
        <v>52</v>
      </c>
      <c r="B58" s="24">
        <v>11</v>
      </c>
      <c r="C58" s="24">
        <v>1</v>
      </c>
      <c r="D58" s="25">
        <v>261520.5</v>
      </c>
      <c r="E58" s="25">
        <v>262587.09999999998</v>
      </c>
    </row>
    <row r="59" spans="1:5" s="17" customFormat="1" ht="12.75" x14ac:dyDescent="0.25">
      <c r="A59" s="23" t="s">
        <v>53</v>
      </c>
      <c r="B59" s="24">
        <v>11</v>
      </c>
      <c r="C59" s="24">
        <v>2</v>
      </c>
      <c r="D59" s="25">
        <v>6819.8</v>
      </c>
      <c r="E59" s="25">
        <v>6819.8</v>
      </c>
    </row>
    <row r="60" spans="1:5" s="17" customFormat="1" ht="12.75" x14ac:dyDescent="0.25">
      <c r="A60" s="23" t="s">
        <v>54</v>
      </c>
      <c r="B60" s="24">
        <v>11</v>
      </c>
      <c r="C60" s="24">
        <v>3</v>
      </c>
      <c r="D60" s="25">
        <v>11680</v>
      </c>
      <c r="E60" s="25">
        <v>11680</v>
      </c>
    </row>
    <row r="61" spans="1:5" s="17" customFormat="1" ht="12.75" x14ac:dyDescent="0.25">
      <c r="A61" s="23" t="s">
        <v>55</v>
      </c>
      <c r="B61" s="24">
        <v>11</v>
      </c>
      <c r="C61" s="24">
        <v>5</v>
      </c>
      <c r="D61" s="25">
        <v>97117.5</v>
      </c>
      <c r="E61" s="25">
        <v>96896.3</v>
      </c>
    </row>
    <row r="62" spans="1:5" s="17" customFormat="1" ht="12.75" x14ac:dyDescent="0.25">
      <c r="A62" s="20" t="s">
        <v>56</v>
      </c>
      <c r="B62" s="21">
        <v>12</v>
      </c>
      <c r="C62" s="21">
        <v>0</v>
      </c>
      <c r="D62" s="22">
        <f>D63</f>
        <v>15996.2</v>
      </c>
      <c r="E62" s="22">
        <f>E63</f>
        <v>16010.7</v>
      </c>
    </row>
    <row r="63" spans="1:5" s="17" customFormat="1" ht="12.75" x14ac:dyDescent="0.25">
      <c r="A63" s="23" t="s">
        <v>57</v>
      </c>
      <c r="B63" s="24">
        <v>12</v>
      </c>
      <c r="C63" s="24">
        <v>2</v>
      </c>
      <c r="D63" s="25">
        <v>15996.2</v>
      </c>
      <c r="E63" s="25">
        <v>16010.7</v>
      </c>
    </row>
    <row r="64" spans="1:5" s="17" customFormat="1" ht="12.75" x14ac:dyDescent="0.25">
      <c r="A64" s="31" t="s">
        <v>58</v>
      </c>
      <c r="B64" s="32"/>
      <c r="C64" s="33"/>
      <c r="D64" s="26">
        <f>D17+D25+D29+D35+D42+D48+D51+D53+D57+D62+D40</f>
        <v>5668189.0000000009</v>
      </c>
      <c r="E64" s="26">
        <f>E17+E25+E29+E35+E42+E48+E51+E53+E57+E62+E40</f>
        <v>5727513.2999999998</v>
      </c>
    </row>
    <row r="67" spans="4:4" x14ac:dyDescent="0.3">
      <c r="D67" s="12"/>
    </row>
  </sheetData>
  <mergeCells count="6">
    <mergeCell ref="A64:C64"/>
    <mergeCell ref="A12:E12"/>
    <mergeCell ref="D14:E14"/>
    <mergeCell ref="A14:A15"/>
    <mergeCell ref="B14:B15"/>
    <mergeCell ref="C14:C15"/>
  </mergeCells>
  <phoneticPr fontId="0" type="noConversion"/>
  <printOptions horizontalCentered="1"/>
  <pageMargins left="1.7716535433070868" right="0.39370078740157483" top="0.78740157480314965" bottom="0.78740157480314965" header="0" footer="0"/>
  <pageSetup paperSize="9" scale="68" firstPageNumber="170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2025-2026 годы</vt:lpstr>
      <vt:lpstr>'2025-2026 годы'!Заголовки_для_печати</vt:lpstr>
      <vt:lpstr>'2025-2026 годы'!Область_печати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Феденко Елена Васильевна</cp:lastModifiedBy>
  <cp:lastPrinted>2022-11-08T05:44:15Z</cp:lastPrinted>
  <dcterms:created xsi:type="dcterms:W3CDTF">2015-11-17T11:42:08Z</dcterms:created>
  <dcterms:modified xsi:type="dcterms:W3CDTF">2024-06-17T13:54:48Z</dcterms:modified>
</cp:coreProperties>
</file>