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КФ\FinR\ДУМА\2024\Июнь\Уточнение\Проект решения\"/>
    </mc:Choice>
  </mc:AlternateContent>
  <bookViews>
    <workbookView xWindow="0" yWindow="0" windowWidth="18609" windowHeight="9316"/>
  </bookViews>
  <sheets>
    <sheet name="2024 год" sheetId="2" r:id="rId1"/>
  </sheets>
  <definedNames>
    <definedName name="_xlnm.Print_Titles" localSheetId="0">'2024 год'!#REF!</definedName>
    <definedName name="_xlnm.Print_Area" localSheetId="0">'2024 год'!$A$1:$B$78</definedName>
  </definedNames>
  <calcPr calcId="162913" iterate="1"/>
</workbook>
</file>

<file path=xl/calcChain.xml><?xml version="1.0" encoding="utf-8"?>
<calcChain xmlns="http://schemas.openxmlformats.org/spreadsheetml/2006/main">
  <c r="B75" i="2" l="1"/>
  <c r="B69" i="2" l="1"/>
  <c r="B70" i="2"/>
  <c r="B37" i="2"/>
  <c r="B38" i="2"/>
  <c r="B16" i="2"/>
  <c r="B17" i="2"/>
  <c r="B68" i="2" l="1"/>
  <c r="B36" i="2"/>
  <c r="B15" i="2"/>
  <c r="B78" i="2" l="1"/>
</calcChain>
</file>

<file path=xl/sharedStrings.xml><?xml version="1.0" encoding="utf-8"?>
<sst xmlns="http://schemas.openxmlformats.org/spreadsheetml/2006/main" count="76" uniqueCount="70">
  <si>
    <t>Наименование</t>
  </si>
  <si>
    <t>Субвенции местным бюджетам:</t>
  </si>
  <si>
    <t>Бюджет автономного округа (ОБ)</t>
  </si>
  <si>
    <t>тыс.руб.</t>
  </si>
  <si>
    <t>Федеральный бюджет(ФБ)</t>
  </si>
  <si>
    <t>города Когалыма</t>
  </si>
  <si>
    <t>Субсидии местным бюджетам:</t>
  </si>
  <si>
    <t>Всего:</t>
  </si>
  <si>
    <t>к решению Думы</t>
  </si>
  <si>
    <t>от ________ №__</t>
  </si>
  <si>
    <t>Приложение 12</t>
  </si>
  <si>
    <t>Иные виды трансфертов, в том числе:</t>
  </si>
  <si>
    <t>Дотации местным бюджетам:</t>
  </si>
  <si>
    <t>Межбюджетные трансферты, получаемые из других бюджетов бюджетной системы
 Российской Федерации на 2024 год</t>
  </si>
  <si>
    <t>от 13.12.2023  №350-ГД</t>
  </si>
  <si>
    <t xml:space="preserve">Субвенции на организацию и обеспечение отдыха и оздоровления детей, в том числе в этнической среде (ОБ) </t>
  </si>
  <si>
    <t>Субвенции для обеспечения государственных гарантий на получение образования и осуществления переданных органам местного самоуправления муниципальных образований Ханты-Мансийского автономного округа – Югры отдельных государственных полномочий в области образования (ОБ)</t>
  </si>
  <si>
    <t xml:space="preserve">Субвенции на осуществление отдельных государственных полномочий в сфере трудовых отношений и государственного управления охраной труда (ОБ) </t>
  </si>
  <si>
    <t xml:space="preserve">Осуществление полномочий по обеспечению жильем отдельных категорий граждан, установленных Федеральным законом от 24 ноября 1995 года №181-ФЗ "О социальной защите инвалидов в Российской Федерации" (ФБ) </t>
  </si>
  <si>
    <t xml:space="preserve">Субвенции на осуществление отдельных государственных полномочий Ханты-Мансийского автономного округа - Югры в сфере обращения с твердыми коммунальными отходами (ОБ) </t>
  </si>
  <si>
    <t xml:space="preserve">Субвенции на 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- Югры от 11 июня 2010 года №102-оз "Об административных правонарушениях" (ОБ) </t>
  </si>
  <si>
    <t xml:space="preserve">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- Югры (ОБ) </t>
  </si>
  <si>
    <t xml:space="preserve">Осуществление переданных полномочий Российской Федерации на государственную регистрацию актов гражданского состояния (ФБ) </t>
  </si>
  <si>
    <t xml:space="preserve">Субвенции на поддержку сельскохозяйственного производства и деятельности по заготовке и переработке дикоросов (ОБ) </t>
  </si>
  <si>
    <t xml:space="preserve">Субсидии 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территориях муниципальных образований Ханты-Мансийского автономного округа – Югры (ОБ) 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</si>
  <si>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 (ОБ) </t>
  </si>
  <si>
    <t xml:space="preserve">Создание новых мест в общеобразовательных организациях в рамках регионального проекта "Современная школа" (ФБ) </t>
  </si>
  <si>
    <t xml:space="preserve">Создание новых мест в муниципальных общеобразовательных организациях в рамках регионального проекта "Современная школа" (ОБ)  </t>
  </si>
  <si>
    <t xml:space="preserve">Государственная поддержка отрасли культуры (Комплектование книжных фондов библиотек муниципальных образований автономного округа) в рамках регионального проекта "Сохранение культурного и исторического наследия" (ОБ) </t>
  </si>
  <si>
    <t xml:space="preserve">Государственная поддержка отрасли культуры (Комплектование книжных фондов библиотек муниципальных образований автономного округа) в рамках регионального проекта "Сохранение культурного и исторического наследия" (ФБ) </t>
  </si>
  <si>
    <t xml:space="preserve">Субсидии на софинансирование расходов муниципальных образований по обеспечению образовательных организаций, осуществляющих подготовку спортивного резерва (ОБ) </t>
  </si>
  <si>
    <t xml:space="preserve">Реализация мероприятий по обеспечению жильем молодых семей в рамках регионального проекта "Содействие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жилищно-коммунальных услуг" (ОБ)  </t>
  </si>
  <si>
    <t xml:space="preserve">Реализация мероприятий по обеспечению жильем молодых семей в рамках регионального проекта "Содействие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жилищно-коммунальных услуг" (ФБ) </t>
  </si>
  <si>
    <t xml:space="preserve">Финансовая поддержка субъектов малого и среднего предпринимательства, впервые зарегистрированных и действующих менее одного года, развитие социального предпринимательства в рамках регионального проекта "Создание условий для легкого старта и комфортного ведения бизнеса"  (ОБ) </t>
  </si>
  <si>
    <t xml:space="preserve">Финансовая поддержка субъектов малого и среднего предпринимательства в рамках регионального проекта "Акселерация субъектов малого и среднего предпринимательства" (ОБ) </t>
  </si>
  <si>
    <t xml:space="preserve"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регионального проекта "Патриотическое воспитание граждан Российской Федерации"  (ОБ) </t>
  </si>
  <si>
    <t xml:space="preserve"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регионального проекта "Патриотическое воспитание граждан Российской Федерации" (ФБ) </t>
  </si>
  <si>
    <t xml:space="preserve">Субсидии на приведение автомобильных дорог местного значения в нормативное состояние (Средства дорожного фонда Ханты-Мансийского автономного округа – Югры) (ОБ) </t>
  </si>
  <si>
    <t xml:space="preserve">Строительство (реконструкция) автомобильных дорог общего пользования местного значения (Средства дорожного фонда Ханты-Мансийского автономного округа – Югры) в рамках регионального проекта "Строительство (реконструкция) автомобильных дорог общего пользования местного значения" (ОБ) </t>
  </si>
  <si>
    <t xml:space="preserve">Субсидии 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 (ОБ) </t>
  </si>
  <si>
    <t>Реконструкция, расширение, модернизация, строительство коммунальных объектов (ОБ)</t>
  </si>
  <si>
    <t>Субсидии на реализацию инициативных проектов, отобранных по результатам конкурса (ОБ)</t>
  </si>
  <si>
    <t xml:space="preserve">Иные межбюджетные трансферты на реализацию мероприятий по содействию трудоустройству граждан  (ОБ) </t>
  </si>
  <si>
    <t>Иные межбюджетные трансферты на реализацию наказов избирателей депутатам Думы Ханты-Мансийского автономного округа-Югры (ОБ)</t>
  </si>
  <si>
    <t>Иные межбюджетные трансферты за счет бюджетных ассигнований резервного фонда Правительства Ханты-Мансийского автономного округа – Югры, за исключением иных межбюджетных трансфертов на реализацию наказов избирателей депутатам Думы Ханты-Мансийского автономного округа – Югры (ОБ)</t>
  </si>
  <si>
    <t xml:space="preserve">Дотации на выравнивание бюджетной обеспеченности муниципальных районов (городских округов) </t>
  </si>
  <si>
    <t xml:space="preserve">Дотации на поддержку мер по обеспечению сбалансированности бюджетов городских округов и муниципальных районов Ханты-Мансийского автономного округа - Югры </t>
  </si>
  <si>
    <t>Сумма на год</t>
  </si>
  <si>
    <t>Приложение 11</t>
  </si>
  <si>
    <t>Субвенции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(ОБ)</t>
  </si>
  <si>
    <t xml:space="preserve"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(ФБ) </t>
  </si>
  <si>
    <r>
      <t xml:space="preserve">Субвенции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(ОБ) </t>
    </r>
    <r>
      <rPr>
        <b/>
        <sz val="10"/>
        <rFont val="Times New Roman"/>
        <family val="1"/>
        <charset val="204"/>
      </rPr>
      <t xml:space="preserve"> </t>
    </r>
  </si>
  <si>
    <r>
      <t xml:space="preserve">Субвенции на реализацию полномочий, указанных в пунктах 3.1, 3.2 статьи 2 Закона Ханты-Мансийского автономного округа – Югры от 31 марта 2009 года № 36-оз "О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 (ОБ) </t>
    </r>
    <r>
      <rPr>
        <b/>
        <sz val="10"/>
        <rFont val="Times New Roman"/>
        <family val="1"/>
        <charset val="204"/>
      </rPr>
      <t xml:space="preserve"> </t>
    </r>
  </si>
  <si>
    <r>
      <t>Осуществление полномочий по обеспечению жильем отдельных категорий граждан, установленных Федеральным законам от 12 января 1995 года № 5-ФЗ "О ветеранах" (ФБ)</t>
    </r>
    <r>
      <rPr>
        <b/>
        <sz val="10"/>
        <rFont val="Times New Roman"/>
        <family val="1"/>
        <charset val="204"/>
      </rPr>
      <t xml:space="preserve"> </t>
    </r>
  </si>
  <si>
    <r>
      <t>Субвенции на осуществление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- Югры (ОБ)</t>
    </r>
    <r>
      <rPr>
        <b/>
        <sz val="10"/>
        <rFont val="Times New Roman"/>
        <family val="1"/>
        <charset val="204"/>
      </rPr>
      <t xml:space="preserve"> </t>
    </r>
  </si>
  <si>
    <r>
      <t xml:space="preserve">Субвенции на организацию осуществления мероприятий по проведению дезинсекции и дератизации в Ханты-Мансийском автономном округе - Югре (ОБ) </t>
    </r>
    <r>
      <rPr>
        <b/>
        <sz val="10"/>
        <rFont val="Times New Roman"/>
        <family val="1"/>
        <charset val="204"/>
      </rPr>
      <t xml:space="preserve"> </t>
    </r>
  </si>
  <si>
    <r>
      <t>Субвенции на организацию мероприятий при осуществлении деятельности по обращению с животными без владельцев (ОБ)</t>
    </r>
    <r>
      <rPr>
        <b/>
        <sz val="10"/>
        <rFont val="Times New Roman"/>
        <family val="1"/>
        <charset val="204"/>
      </rPr>
      <t xml:space="preserve">  </t>
    </r>
  </si>
  <si>
    <r>
      <t xml:space="preserve">Субвенции на 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  (ОБ) </t>
    </r>
    <r>
      <rPr>
        <b/>
        <sz val="10"/>
        <rFont val="Times New Roman"/>
        <family val="1"/>
        <charset val="204"/>
      </rPr>
      <t xml:space="preserve"> </t>
    </r>
  </si>
  <si>
    <r>
  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(ФБ) </t>
    </r>
    <r>
      <rPr>
        <b/>
        <sz val="10"/>
        <rFont val="Times New Roman"/>
        <family val="1"/>
        <charset val="204"/>
      </rPr>
      <t xml:space="preserve"> </t>
    </r>
  </si>
  <si>
    <r>
      <t xml:space="preserve">Создание новых мест в общеобразовательных организациях в рамках регионального проекта "Современная школа" (ОБ) </t>
    </r>
    <r>
      <rPr>
        <b/>
        <sz val="10"/>
        <rFont val="Times New Roman"/>
        <family val="1"/>
        <charset val="204"/>
      </rPr>
      <t xml:space="preserve"> </t>
    </r>
  </si>
  <si>
    <r>
      <t xml:space="preserve">Субсидии на организацию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 до 17 лет (включительно) - в лагерях труда и отдыха с дневным пребыванием детей (ОБ) </t>
    </r>
    <r>
      <rPr>
        <b/>
        <sz val="10"/>
        <rFont val="Times New Roman"/>
        <family val="1"/>
        <charset val="204"/>
      </rPr>
      <t xml:space="preserve"> </t>
    </r>
  </si>
  <si>
    <r>
      <t xml:space="preserve">Развитие сферы культуры в муниципальных образованиях Ханты-Мансийского автономного округа - Югры в рамках  регионального проекта "Сохранение культурного и исторического наследия" (ОБ) </t>
    </r>
    <r>
      <rPr>
        <b/>
        <sz val="10"/>
        <rFont val="Times New Roman"/>
        <family val="1"/>
        <charset val="204"/>
      </rPr>
      <t xml:space="preserve"> </t>
    </r>
  </si>
  <si>
    <r>
      <t>Субсидии на софинансирование расходов муниципальных образований по развитию сети спортивных объектов шаговой доступности (ОБ)</t>
    </r>
    <r>
      <rPr>
        <b/>
        <sz val="10"/>
        <rFont val="Times New Roman"/>
        <family val="1"/>
        <charset val="204"/>
      </rPr>
      <t xml:space="preserve"> </t>
    </r>
  </si>
  <si>
    <r>
      <t>Субсидии на реализацию полномочий в сфере жилищно-коммунального комплекса (ОБ)</t>
    </r>
    <r>
      <rPr>
        <b/>
        <sz val="10"/>
        <rFont val="Times New Roman"/>
        <family val="1"/>
        <charset val="204"/>
      </rPr>
      <t xml:space="preserve"> </t>
    </r>
  </si>
  <si>
    <r>
      <t xml:space="preserve">Реализация программ формирования современной городской среды в рамках регионального проекта "Формирование комфортной городской среды"  (ОБ) </t>
    </r>
    <r>
      <rPr>
        <b/>
        <sz val="10"/>
        <rFont val="Times New Roman"/>
        <family val="1"/>
        <charset val="204"/>
      </rPr>
      <t xml:space="preserve"> </t>
    </r>
  </si>
  <si>
    <r>
      <t xml:space="preserve">Реализация программ формирования современной городской среды в рамках регионального проекта "Формирование комфортной городской среды" (ФБ) </t>
    </r>
    <r>
      <rPr>
        <b/>
        <sz val="10"/>
        <rFont val="Times New Roman"/>
        <family val="1"/>
        <charset val="204"/>
      </rPr>
      <t xml:space="preserve"> </t>
    </r>
  </si>
  <si>
    <r>
      <t>Субсидии на реализацию полномочий в области строительства и жилищных отношений (ОБ)</t>
    </r>
    <r>
      <rPr>
        <b/>
        <sz val="10"/>
        <rFont val="Times New Roman"/>
        <family val="1"/>
        <charset val="204"/>
      </rPr>
      <t xml:space="preserve"> </t>
    </r>
  </si>
  <si>
    <r>
      <t xml:space="preserve">Субсидии на создание условий для деятельности народных дружин (ОБ) </t>
    </r>
    <r>
      <rPr>
        <b/>
        <sz val="10"/>
        <rFont val="Times New Roman"/>
        <family val="1"/>
        <charset val="204"/>
      </rPr>
      <t xml:space="preserve"> </t>
    </r>
  </si>
  <si>
    <r>
      <t xml:space="preserve">Субсидии на реализации полномочий в области градостроительной деятельности  (ОБ) </t>
    </r>
    <r>
      <rPr>
        <b/>
        <sz val="10"/>
        <rFont val="Times New Roman"/>
        <family val="1"/>
        <charset val="204"/>
      </rPr>
      <t xml:space="preserve"> </t>
    </r>
  </si>
  <si>
    <r>
      <t xml:space="preserve"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(ФБ) </t>
    </r>
    <r>
      <rPr>
        <b/>
        <sz val="10"/>
        <rFont val="Times New Roman"/>
        <family val="1"/>
        <charset val="204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</si>
</sst>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#,##0.0_р_."/>
    <numFmt numFmtId="166" formatCode="_-* #,##0.00_р_._-;\-* #,##0.00_р_._-;_-* &quot;-&quot;??_р_._-;_-@_-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3"/>
      <name val="Times New Roman"/>
      <family val="1"/>
      <charset val="204"/>
    </font>
    <font>
      <sz val="12"/>
      <name val="Times New Roman Cyr"/>
      <charset val="204"/>
    </font>
    <font>
      <sz val="10"/>
      <name val="Arial Cyr"/>
      <charset val="204"/>
    </font>
    <font>
      <sz val="8"/>
      <name val="Calibri"/>
      <family val="2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4" fillId="0" borderId="0"/>
    <xf numFmtId="0" fontId="3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7" fillId="0" borderId="0"/>
    <xf numFmtId="0" fontId="7" fillId="0" borderId="0"/>
    <xf numFmtId="0" fontId="1" fillId="0" borderId="0"/>
    <xf numFmtId="166" fontId="4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4" fillId="0" borderId="0" applyFont="0" applyFill="0" applyBorder="0" applyAlignment="0" applyProtection="0"/>
  </cellStyleXfs>
  <cellXfs count="20">
    <xf numFmtId="0" fontId="0" fillId="0" borderId="0" xfId="0"/>
    <xf numFmtId="0" fontId="6" fillId="0" borderId="0" xfId="1" applyFont="1" applyFill="1"/>
    <xf numFmtId="0" fontId="2" fillId="0" borderId="0" xfId="1" applyFont="1" applyFill="1" applyAlignment="1">
      <alignment horizontal="right" vertical="center"/>
    </xf>
    <xf numFmtId="0" fontId="6" fillId="0" borderId="0" xfId="1" applyFont="1" applyFill="1" applyAlignment="1">
      <alignment horizontal="right" vertical="center"/>
    </xf>
    <xf numFmtId="0" fontId="2" fillId="0" borderId="0" xfId="1" applyFont="1" applyFill="1"/>
    <xf numFmtId="0" fontId="2" fillId="2" borderId="0" xfId="1" applyFont="1" applyFill="1" applyAlignment="1">
      <alignment vertical="center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164" fontId="6" fillId="0" borderId="0" xfId="1" applyNumberFormat="1" applyFont="1" applyFill="1" applyAlignment="1">
      <alignment horizontal="right" vertical="center"/>
    </xf>
    <xf numFmtId="0" fontId="1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12" fillId="0" borderId="1" xfId="1" applyNumberFormat="1" applyFont="1" applyFill="1" applyBorder="1" applyAlignment="1" applyProtection="1">
      <alignment horizontal="justify" vertical="center" wrapText="1"/>
      <protection hidden="1"/>
    </xf>
    <xf numFmtId="165" fontId="1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12" fillId="0" borderId="1" xfId="1" applyNumberFormat="1" applyFont="1" applyFill="1" applyBorder="1" applyAlignment="1" applyProtection="1">
      <alignment horizontal="center" vertical="center"/>
      <protection hidden="1"/>
    </xf>
    <xf numFmtId="2" fontId="6" fillId="0" borderId="1" xfId="1" applyNumberFormat="1" applyFont="1" applyFill="1" applyBorder="1" applyAlignment="1" applyProtection="1">
      <alignment horizontal="justify" vertical="center" wrapText="1"/>
      <protection hidden="1"/>
    </xf>
    <xf numFmtId="165" fontId="6" fillId="0" borderId="1" xfId="1" applyNumberFormat="1" applyFont="1" applyFill="1" applyBorder="1" applyAlignment="1" applyProtection="1">
      <alignment horizontal="center" vertical="center"/>
      <protection hidden="1"/>
    </xf>
    <xf numFmtId="2" fontId="6" fillId="0" borderId="1" xfId="0" applyNumberFormat="1" applyFont="1" applyFill="1" applyBorder="1" applyAlignment="1">
      <alignment horizontal="justify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165" fontId="6" fillId="0" borderId="1" xfId="1" applyNumberFormat="1" applyFont="1" applyFill="1" applyBorder="1" applyAlignment="1">
      <alignment horizontal="center" vertical="center"/>
    </xf>
    <xf numFmtId="165" fontId="12" fillId="0" borderId="1" xfId="1" applyNumberFormat="1" applyFont="1" applyFill="1" applyBorder="1" applyAlignment="1">
      <alignment horizontal="center" vertical="center"/>
    </xf>
    <xf numFmtId="2" fontId="12" fillId="0" borderId="1" xfId="1" applyNumberFormat="1" applyFont="1" applyFill="1" applyBorder="1" applyAlignment="1">
      <alignment horizontal="justify" vertical="center" wrapText="1"/>
    </xf>
    <xf numFmtId="49" fontId="11" fillId="0" borderId="0" xfId="6" applyNumberFormat="1" applyFont="1" applyFill="1" applyBorder="1" applyAlignment="1">
      <alignment horizontal="center" vertical="center" wrapText="1"/>
    </xf>
  </cellXfs>
  <cellStyles count="19">
    <cellStyle name="Normal" xfId="7"/>
    <cellStyle name="Обычный" xfId="0" builtinId="0"/>
    <cellStyle name="Обычный 2" xfId="1"/>
    <cellStyle name="Обычный 2 2" xfId="2"/>
    <cellStyle name="Обычный 2 3" xfId="8"/>
    <cellStyle name="Обычный 2 3 2" xfId="9"/>
    <cellStyle name="Обычный 2 4" xfId="3"/>
    <cellStyle name="Обычный 2 5" xfId="10"/>
    <cellStyle name="Обычный 2 5 2" xfId="11"/>
    <cellStyle name="Обычный 3" xfId="4"/>
    <cellStyle name="Обычный 3 2" xfId="13"/>
    <cellStyle name="Обычный 3 3" xfId="12"/>
    <cellStyle name="Обычный 4" xfId="5"/>
    <cellStyle name="Обычный 5" xfId="14"/>
    <cellStyle name="Обычный 5 2" xfId="15"/>
    <cellStyle name="Обычный_на ДУМУ ВЕСНА" xfId="6"/>
    <cellStyle name="Финансовый 2" xfId="17"/>
    <cellStyle name="Финансовый 3" xfId="18"/>
    <cellStyle name="Финансовый 4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1"/>
  <sheetViews>
    <sheetView showGridLines="0" tabSelected="1" view="pageBreakPreview" topLeftCell="A56" zoomScale="75" zoomScaleNormal="75" zoomScaleSheetLayoutView="75" workbookViewId="0">
      <selection activeCell="A69" sqref="A69"/>
    </sheetView>
  </sheetViews>
  <sheetFormatPr defaultColWidth="9.09765625" defaultRowHeight="12.75" x14ac:dyDescent="0.25"/>
  <cols>
    <col min="1" max="1" width="107.296875" style="1" customWidth="1"/>
    <col min="2" max="2" width="26.69921875" style="3" customWidth="1"/>
    <col min="3" max="16384" width="9.09765625" style="1"/>
  </cols>
  <sheetData>
    <row r="1" spans="1:2" s="4" customFormat="1" ht="16.649999999999999" x14ac:dyDescent="0.35">
      <c r="A1" s="5"/>
      <c r="B1" s="6" t="s">
        <v>48</v>
      </c>
    </row>
    <row r="2" spans="1:2" s="4" customFormat="1" ht="16.649999999999999" x14ac:dyDescent="0.35">
      <c r="A2" s="5"/>
      <c r="B2" s="6" t="s">
        <v>8</v>
      </c>
    </row>
    <row r="3" spans="1:2" s="4" customFormat="1" ht="16.649999999999999" x14ac:dyDescent="0.35">
      <c r="A3" s="5"/>
      <c r="B3" s="6" t="s">
        <v>5</v>
      </c>
    </row>
    <row r="4" spans="1:2" s="4" customFormat="1" ht="16.649999999999999" x14ac:dyDescent="0.35">
      <c r="A4" s="5"/>
      <c r="B4" s="6" t="s">
        <v>9</v>
      </c>
    </row>
    <row r="5" spans="1:2" s="4" customFormat="1" ht="11.25" customHeight="1" x14ac:dyDescent="0.35">
      <c r="A5" s="5"/>
      <c r="B5" s="2"/>
    </row>
    <row r="6" spans="1:2" s="4" customFormat="1" ht="18" customHeight="1" x14ac:dyDescent="0.35">
      <c r="A6" s="5"/>
      <c r="B6" s="6" t="s">
        <v>10</v>
      </c>
    </row>
    <row r="7" spans="1:2" s="4" customFormat="1" ht="18" customHeight="1" x14ac:dyDescent="0.35">
      <c r="A7" s="5"/>
      <c r="B7" s="6" t="s">
        <v>8</v>
      </c>
    </row>
    <row r="8" spans="1:2" s="4" customFormat="1" ht="18" customHeight="1" x14ac:dyDescent="0.35">
      <c r="A8" s="5"/>
      <c r="B8" s="6" t="s">
        <v>5</v>
      </c>
    </row>
    <row r="9" spans="1:2" s="4" customFormat="1" ht="18" customHeight="1" x14ac:dyDescent="0.35">
      <c r="A9" s="5"/>
      <c r="B9" s="6" t="s">
        <v>14</v>
      </c>
    </row>
    <row r="10" spans="1:2" s="4" customFormat="1" ht="18" customHeight="1" x14ac:dyDescent="0.35">
      <c r="A10" s="5"/>
      <c r="B10" s="6"/>
    </row>
    <row r="11" spans="1:2" ht="37.799999999999997" customHeight="1" x14ac:dyDescent="0.25">
      <c r="A11" s="19" t="s">
        <v>13</v>
      </c>
      <c r="B11" s="19"/>
    </row>
    <row r="12" spans="1:2" ht="18" customHeight="1" x14ac:dyDescent="0.35">
      <c r="A12" s="4"/>
      <c r="B12" s="3" t="s">
        <v>3</v>
      </c>
    </row>
    <row r="13" spans="1:2" ht="23.3" customHeight="1" x14ac:dyDescent="0.25">
      <c r="A13" s="8" t="s">
        <v>0</v>
      </c>
      <c r="B13" s="8" t="s">
        <v>47</v>
      </c>
    </row>
    <row r="14" spans="1:2" x14ac:dyDescent="0.25">
      <c r="A14" s="8">
        <v>1</v>
      </c>
      <c r="B14" s="8">
        <v>2</v>
      </c>
    </row>
    <row r="15" spans="1:2" x14ac:dyDescent="0.25">
      <c r="A15" s="9" t="s">
        <v>1</v>
      </c>
      <c r="B15" s="10">
        <f>B16+B17</f>
        <v>2320505.1</v>
      </c>
    </row>
    <row r="16" spans="1:2" x14ac:dyDescent="0.25">
      <c r="A16" s="9" t="s">
        <v>2</v>
      </c>
      <c r="B16" s="10">
        <f>B18+B19+B20+B21+B22+B23+B26+B27+B29+B30+B31+B32+B33+B35</f>
        <v>2310374</v>
      </c>
    </row>
    <row r="17" spans="1:2" x14ac:dyDescent="0.25">
      <c r="A17" s="9" t="s">
        <v>4</v>
      </c>
      <c r="B17" s="11">
        <f>B24+B25+B28+B34</f>
        <v>10131.1</v>
      </c>
    </row>
    <row r="18" spans="1:2" ht="38.25" x14ac:dyDescent="0.25">
      <c r="A18" s="12" t="s">
        <v>51</v>
      </c>
      <c r="B18" s="13">
        <v>134726</v>
      </c>
    </row>
    <row r="19" spans="1:2" x14ac:dyDescent="0.25">
      <c r="A19" s="12" t="s">
        <v>15</v>
      </c>
      <c r="B19" s="13">
        <v>17423.2</v>
      </c>
    </row>
    <row r="20" spans="1:2" ht="38.25" x14ac:dyDescent="0.25">
      <c r="A20" s="12" t="s">
        <v>16</v>
      </c>
      <c r="B20" s="13">
        <v>2093704.2</v>
      </c>
    </row>
    <row r="21" spans="1:2" ht="25.5" x14ac:dyDescent="0.25">
      <c r="A21" s="12" t="s">
        <v>49</v>
      </c>
      <c r="B21" s="13">
        <v>41986</v>
      </c>
    </row>
    <row r="22" spans="1:2" ht="25.5" x14ac:dyDescent="0.25">
      <c r="A22" s="12" t="s">
        <v>17</v>
      </c>
      <c r="B22" s="13">
        <v>4058.1</v>
      </c>
    </row>
    <row r="23" spans="1:2" ht="50.95" x14ac:dyDescent="0.25">
      <c r="A23" s="12" t="s">
        <v>52</v>
      </c>
      <c r="B23" s="13">
        <v>9.1999999999999993</v>
      </c>
    </row>
    <row r="24" spans="1:2" ht="25.5" x14ac:dyDescent="0.25">
      <c r="A24" s="12" t="s">
        <v>53</v>
      </c>
      <c r="B24" s="13">
        <v>1981</v>
      </c>
    </row>
    <row r="25" spans="1:2" ht="25.5" x14ac:dyDescent="0.25">
      <c r="A25" s="12" t="s">
        <v>18</v>
      </c>
      <c r="B25" s="13">
        <v>2046.6</v>
      </c>
    </row>
    <row r="26" spans="1:2" ht="25.5" x14ac:dyDescent="0.25">
      <c r="A26" s="12" t="s">
        <v>19</v>
      </c>
      <c r="B26" s="13">
        <v>159.9</v>
      </c>
    </row>
    <row r="27" spans="1:2" ht="25.5" x14ac:dyDescent="0.25">
      <c r="A27" s="12" t="s">
        <v>54</v>
      </c>
      <c r="B27" s="13">
        <v>74</v>
      </c>
    </row>
    <row r="28" spans="1:2" ht="25.5" x14ac:dyDescent="0.25">
      <c r="A28" s="12" t="s">
        <v>50</v>
      </c>
      <c r="B28" s="13">
        <v>2.8</v>
      </c>
    </row>
    <row r="29" spans="1:2" ht="50.95" x14ac:dyDescent="0.25">
      <c r="A29" s="14" t="s">
        <v>20</v>
      </c>
      <c r="B29" s="13">
        <v>3177.2</v>
      </c>
    </row>
    <row r="30" spans="1:2" ht="25.5" x14ac:dyDescent="0.25">
      <c r="A30" s="12" t="s">
        <v>55</v>
      </c>
      <c r="B30" s="13">
        <v>992.2</v>
      </c>
    </row>
    <row r="31" spans="1:2" x14ac:dyDescent="0.25">
      <c r="A31" s="12" t="s">
        <v>56</v>
      </c>
      <c r="B31" s="13">
        <v>595.29999999999995</v>
      </c>
    </row>
    <row r="32" spans="1:2" ht="25.5" x14ac:dyDescent="0.25">
      <c r="A32" s="12" t="s">
        <v>57</v>
      </c>
      <c r="B32" s="13">
        <v>10200.4</v>
      </c>
    </row>
    <row r="33" spans="1:2" ht="25.5" x14ac:dyDescent="0.25">
      <c r="A33" s="12" t="s">
        <v>21</v>
      </c>
      <c r="B33" s="13">
        <v>2791.8</v>
      </c>
    </row>
    <row r="34" spans="1:2" ht="25.5" x14ac:dyDescent="0.25">
      <c r="A34" s="12" t="s">
        <v>22</v>
      </c>
      <c r="B34" s="13">
        <v>6100.7</v>
      </c>
    </row>
    <row r="35" spans="1:2" x14ac:dyDescent="0.25">
      <c r="A35" s="12" t="s">
        <v>23</v>
      </c>
      <c r="B35" s="13">
        <v>476.5</v>
      </c>
    </row>
    <row r="36" spans="1:2" x14ac:dyDescent="0.25">
      <c r="A36" s="9" t="s">
        <v>6</v>
      </c>
      <c r="B36" s="11">
        <f>B37+B38</f>
        <v>1689273.4</v>
      </c>
    </row>
    <row r="37" spans="1:2" x14ac:dyDescent="0.25">
      <c r="A37" s="9" t="s">
        <v>2</v>
      </c>
      <c r="B37" s="11">
        <f>B39+B40+B42+B44+B45+B46+B47+B49+B50+B51+B52+B55+B57+B58+B59+B60+B62+B63+B64+B65+B54+B66+B67</f>
        <v>1436524.7999999998</v>
      </c>
    </row>
    <row r="38" spans="1:2" x14ac:dyDescent="0.25">
      <c r="A38" s="9" t="s">
        <v>4</v>
      </c>
      <c r="B38" s="11">
        <f>B41+B43+B48+B53+B56+B61</f>
        <v>252748.59999999998</v>
      </c>
    </row>
    <row r="39" spans="1:2" ht="38.25" x14ac:dyDescent="0.25">
      <c r="A39" s="12" t="s">
        <v>24</v>
      </c>
      <c r="B39" s="13">
        <v>11760</v>
      </c>
    </row>
    <row r="40" spans="1:2" ht="25.5" x14ac:dyDescent="0.25">
      <c r="A40" s="14" t="s">
        <v>25</v>
      </c>
      <c r="B40" s="13">
        <v>37939.300000000003</v>
      </c>
    </row>
    <row r="41" spans="1:2" ht="25.5" x14ac:dyDescent="0.25">
      <c r="A41" s="14" t="s">
        <v>58</v>
      </c>
      <c r="B41" s="13">
        <v>25292.799999999999</v>
      </c>
    </row>
    <row r="42" spans="1:2" x14ac:dyDescent="0.25">
      <c r="A42" s="12" t="s">
        <v>59</v>
      </c>
      <c r="B42" s="13">
        <v>270937.7</v>
      </c>
    </row>
    <row r="43" spans="1:2" x14ac:dyDescent="0.25">
      <c r="A43" s="12" t="s">
        <v>26</v>
      </c>
      <c r="B43" s="13">
        <v>221676.3</v>
      </c>
    </row>
    <row r="44" spans="1:2" ht="25.5" x14ac:dyDescent="0.25">
      <c r="A44" s="12" t="s">
        <v>27</v>
      </c>
      <c r="B44" s="13">
        <v>659924.30000000005</v>
      </c>
    </row>
    <row r="45" spans="1:2" ht="38.25" x14ac:dyDescent="0.25">
      <c r="A45" s="12" t="s">
        <v>60</v>
      </c>
      <c r="B45" s="13">
        <v>12981</v>
      </c>
    </row>
    <row r="46" spans="1:2" ht="25.5" x14ac:dyDescent="0.25">
      <c r="A46" s="12" t="s">
        <v>61</v>
      </c>
      <c r="B46" s="13">
        <v>391.1</v>
      </c>
    </row>
    <row r="47" spans="1:2" ht="25.5" x14ac:dyDescent="0.25">
      <c r="A47" s="12" t="s">
        <v>28</v>
      </c>
      <c r="B47" s="13">
        <v>128.6</v>
      </c>
    </row>
    <row r="48" spans="1:2" ht="25.5" x14ac:dyDescent="0.25">
      <c r="A48" s="12" t="s">
        <v>29</v>
      </c>
      <c r="B48" s="13">
        <v>105.2</v>
      </c>
    </row>
    <row r="49" spans="1:2" ht="25.5" x14ac:dyDescent="0.25">
      <c r="A49" s="12" t="s">
        <v>30</v>
      </c>
      <c r="B49" s="13">
        <v>8211.7000000000007</v>
      </c>
    </row>
    <row r="50" spans="1:2" ht="25.5" x14ac:dyDescent="0.25">
      <c r="A50" s="12" t="s">
        <v>62</v>
      </c>
      <c r="B50" s="13">
        <v>1741.2</v>
      </c>
    </row>
    <row r="51" spans="1:2" x14ac:dyDescent="0.25">
      <c r="A51" s="12" t="s">
        <v>63</v>
      </c>
      <c r="B51" s="13">
        <v>46392.4</v>
      </c>
    </row>
    <row r="52" spans="1:2" ht="25.5" x14ac:dyDescent="0.25">
      <c r="A52" s="14" t="s">
        <v>64</v>
      </c>
      <c r="B52" s="13">
        <v>7641.8</v>
      </c>
    </row>
    <row r="53" spans="1:2" ht="25.5" x14ac:dyDescent="0.25">
      <c r="A53" s="14" t="s">
        <v>65</v>
      </c>
      <c r="B53" s="13">
        <v>4870.8</v>
      </c>
    </row>
    <row r="54" spans="1:2" x14ac:dyDescent="0.25">
      <c r="A54" s="12" t="s">
        <v>66</v>
      </c>
      <c r="B54" s="13">
        <v>51878.1</v>
      </c>
    </row>
    <row r="55" spans="1:2" ht="38.25" x14ac:dyDescent="0.25">
      <c r="A55" s="12" t="s">
        <v>31</v>
      </c>
      <c r="B55" s="13">
        <v>4097.3999999999996</v>
      </c>
    </row>
    <row r="56" spans="1:2" ht="38.25" x14ac:dyDescent="0.25">
      <c r="A56" s="12" t="s">
        <v>32</v>
      </c>
      <c r="B56" s="13">
        <v>348.4</v>
      </c>
    </row>
    <row r="57" spans="1:2" x14ac:dyDescent="0.25">
      <c r="A57" s="12" t="s">
        <v>67</v>
      </c>
      <c r="B57" s="15">
        <v>152.30000000000001</v>
      </c>
    </row>
    <row r="58" spans="1:2" ht="38.25" x14ac:dyDescent="0.25">
      <c r="A58" s="12" t="s">
        <v>33</v>
      </c>
      <c r="B58" s="15">
        <v>325</v>
      </c>
    </row>
    <row r="59" spans="1:2" ht="25.5" x14ac:dyDescent="0.25">
      <c r="A59" s="12" t="s">
        <v>34</v>
      </c>
      <c r="B59" s="15">
        <v>3972.6</v>
      </c>
    </row>
    <row r="60" spans="1:2" ht="38.25" x14ac:dyDescent="0.25">
      <c r="A60" s="12" t="s">
        <v>35</v>
      </c>
      <c r="B60" s="15">
        <v>711.7</v>
      </c>
    </row>
    <row r="61" spans="1:2" ht="38.25" x14ac:dyDescent="0.25">
      <c r="A61" s="12" t="s">
        <v>36</v>
      </c>
      <c r="B61" s="15">
        <v>455.1</v>
      </c>
    </row>
    <row r="62" spans="1:2" x14ac:dyDescent="0.25">
      <c r="A62" s="12" t="s">
        <v>68</v>
      </c>
      <c r="B62" s="15">
        <v>5652.2</v>
      </c>
    </row>
    <row r="63" spans="1:2" ht="25.5" x14ac:dyDescent="0.25">
      <c r="A63" s="12" t="s">
        <v>37</v>
      </c>
      <c r="B63" s="15">
        <v>54338.400000000001</v>
      </c>
    </row>
    <row r="64" spans="1:2" ht="38.25" x14ac:dyDescent="0.25">
      <c r="A64" s="14" t="s">
        <v>38</v>
      </c>
      <c r="B64" s="15">
        <v>156413.70000000001</v>
      </c>
    </row>
    <row r="65" spans="1:2" ht="25.5" x14ac:dyDescent="0.25">
      <c r="A65" s="12" t="s">
        <v>39</v>
      </c>
      <c r="B65" s="15">
        <v>195.6</v>
      </c>
    </row>
    <row r="66" spans="1:2" x14ac:dyDescent="0.25">
      <c r="A66" s="12" t="s">
        <v>40</v>
      </c>
      <c r="B66" s="16">
        <v>80391.3</v>
      </c>
    </row>
    <row r="67" spans="1:2" x14ac:dyDescent="0.25">
      <c r="A67" s="12" t="s">
        <v>41</v>
      </c>
      <c r="B67" s="16">
        <v>20347.400000000001</v>
      </c>
    </row>
    <row r="68" spans="1:2" x14ac:dyDescent="0.25">
      <c r="A68" s="9" t="s">
        <v>11</v>
      </c>
      <c r="B68" s="17">
        <f>B69+B70</f>
        <v>64052.5</v>
      </c>
    </row>
    <row r="69" spans="1:2" x14ac:dyDescent="0.25">
      <c r="A69" s="9" t="s">
        <v>2</v>
      </c>
      <c r="B69" s="17">
        <f>B72+B73+B74</f>
        <v>14680.7</v>
      </c>
    </row>
    <row r="70" spans="1:2" x14ac:dyDescent="0.25">
      <c r="A70" s="9" t="s">
        <v>4</v>
      </c>
      <c r="B70" s="17">
        <f>B71</f>
        <v>49371.8</v>
      </c>
    </row>
    <row r="71" spans="1:2" ht="38.25" x14ac:dyDescent="0.25">
      <c r="A71" s="12" t="s">
        <v>69</v>
      </c>
      <c r="B71" s="13">
        <v>49371.8</v>
      </c>
    </row>
    <row r="72" spans="1:2" x14ac:dyDescent="0.25">
      <c r="A72" s="12" t="s">
        <v>42</v>
      </c>
      <c r="B72" s="13">
        <v>8697.2000000000007</v>
      </c>
    </row>
    <row r="73" spans="1:2" ht="25.5" x14ac:dyDescent="0.25">
      <c r="A73" s="12" t="s">
        <v>43</v>
      </c>
      <c r="B73" s="13">
        <v>2387.9</v>
      </c>
    </row>
    <row r="74" spans="1:2" ht="38.25" x14ac:dyDescent="0.25">
      <c r="A74" s="12" t="s">
        <v>44</v>
      </c>
      <c r="B74" s="16">
        <v>3595.6</v>
      </c>
    </row>
    <row r="75" spans="1:2" x14ac:dyDescent="0.25">
      <c r="A75" s="9" t="s">
        <v>12</v>
      </c>
      <c r="B75" s="17">
        <f>B76+B77</f>
        <v>467257.7</v>
      </c>
    </row>
    <row r="76" spans="1:2" x14ac:dyDescent="0.25">
      <c r="A76" s="14" t="s">
        <v>45</v>
      </c>
      <c r="B76" s="16">
        <v>262191</v>
      </c>
    </row>
    <row r="77" spans="1:2" ht="25.5" x14ac:dyDescent="0.25">
      <c r="A77" s="14" t="s">
        <v>46</v>
      </c>
      <c r="B77" s="16">
        <v>205066.7</v>
      </c>
    </row>
    <row r="78" spans="1:2" x14ac:dyDescent="0.25">
      <c r="A78" s="18" t="s">
        <v>7</v>
      </c>
      <c r="B78" s="17">
        <f>B68+B36+B15+B75</f>
        <v>4541088.7</v>
      </c>
    </row>
    <row r="79" spans="1:2" x14ac:dyDescent="0.25">
      <c r="B79" s="7"/>
    </row>
    <row r="81" spans="2:2" x14ac:dyDescent="0.25">
      <c r="B81" s="7"/>
    </row>
  </sheetData>
  <mergeCells count="1">
    <mergeCell ref="A11:B11"/>
  </mergeCells>
  <phoneticPr fontId="5" type="noConversion"/>
  <printOptions horizontalCentered="1"/>
  <pageMargins left="1.7716535433070868" right="0.39370078740157483" top="0.78740157480314965" bottom="0.78740157480314965" header="0.51181102362204722" footer="0.39370078740157483"/>
  <pageSetup paperSize="9" scale="58" firstPageNumber="312" fitToHeight="0" orientation="portrait" useFirstPageNumber="1" r:id="rId1"/>
  <headerFooter alignWithMargins="0">
    <oddHeader xml:space="preserve">&amp;C
</oddHead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 год</vt:lpstr>
      <vt:lpstr>'2024 год'!Область_печати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Дерина Марина Дмитриевна</dc:creator>
  <cp:lastModifiedBy>Феденко Елена Васильевна</cp:lastModifiedBy>
  <cp:lastPrinted>2022-12-12T10:01:45Z</cp:lastPrinted>
  <dcterms:created xsi:type="dcterms:W3CDTF">2014-10-24T05:04:51Z</dcterms:created>
  <dcterms:modified xsi:type="dcterms:W3CDTF">2024-06-17T14:23:19Z</dcterms:modified>
</cp:coreProperties>
</file>