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00"/>
  </bookViews>
  <sheets>
    <sheet name="2023 год" sheetId="2" r:id="rId1"/>
  </sheets>
  <definedNames>
    <definedName name="_xlnm._FilterDatabase" localSheetId="0" hidden="1">'2023 год'!$A$11:$B$64</definedName>
    <definedName name="_xlnm.Print_Titles" localSheetId="0">'2023 год'!$7:$7</definedName>
    <definedName name="_xlnm.Print_Area" localSheetId="0">'2023 год'!$A$1:$B$64</definedName>
  </definedNames>
  <calcPr calcId="162913"/>
</workbook>
</file>

<file path=xl/calcChain.xml><?xml version="1.0" encoding="utf-8"?>
<calcChain xmlns="http://schemas.openxmlformats.org/spreadsheetml/2006/main">
  <c r="B56" i="2" l="1"/>
  <c r="B32" i="2"/>
  <c r="B31" i="2"/>
  <c r="B10" i="2"/>
  <c r="B11" i="2"/>
  <c r="B61" i="2" l="1"/>
  <c r="B55" i="2"/>
  <c r="B54" i="2" s="1"/>
  <c r="B30" i="2"/>
  <c r="B9" i="2"/>
  <c r="B64" i="2" l="1"/>
</calcChain>
</file>

<file path=xl/sharedStrings.xml><?xml version="1.0" encoding="utf-8"?>
<sst xmlns="http://schemas.openxmlformats.org/spreadsheetml/2006/main" count="64" uniqueCount="60">
  <si>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</si>
  <si>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</si>
  <si>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</si>
  <si>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</si>
  <si>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</si>
  <si>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города Когалыма</t>
  </si>
  <si>
    <t>Субсидии местным бюджетам:</t>
  </si>
  <si>
    <t>Всего:</t>
  </si>
  <si>
    <t>Сумма                            на год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</si>
  <si>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основного мероприятия "Популяризация семейных ценностей и защита интересов детей" подпрограммы "Поддержка семьи, материнства и детства" государственной программы "Социальное и демографическое развитие"(ОБ)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</si>
  <si>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в рамках основного мероприятия "Развитие архивного дела" подпрограммы "Организационные, экономические механизмы развития культуры, архивного дела и историко-культурного наследия" государственной программы "Культурное пространство"(ОБ) 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</si>
  <si>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 подпрограммы "Улучшение условий и охраны труда в Ханты-Мансийском автономном округе - Югре" государственной программы "Поддержка занятости населения"(ОБ) </t>
  </si>
  <si>
    <t xml:space="preserve"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 подпрограммы "Развитие системы обращения с отходами производства и потребления в Ханты-Мансийском автономном округе - Югре" государственной программы "Экологическая безопасность" (ОБ) </t>
  </si>
  <si>
    <t xml:space="preserve">Субсидии на реализацию полномочий в сфере жилищно-коммунального комплекса в рамках основного мероприятия "Предоставление субсидий на реализацию полномочий в сфере жилищно-коммунального комплекса"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"Жилищно-коммунальный комплекс и городская среда"(ОБ)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</si>
  <si>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улучшению положения на рынке труда не занятых трудовой деятельностью и безработных граждан" подпрограммы "Содействие трудоустройству граждан" государственной программы "Поддержка занятости населения" (ОБ) </t>
  </si>
  <si>
    <t>к решению Думы</t>
  </si>
  <si>
    <t xml:space="preserve">Субвенции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болезней, общих для человека и животных" государственной программы "Развитие агропромышленного комплекса" (ОБ) </t>
  </si>
  <si>
    <t>Приложение 12</t>
  </si>
  <si>
    <t xml:space="preserve">Субсидии на развитие сферы культуры в муниципальных образованиях Ханты-Мансийского автономного округа - Югры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 </t>
  </si>
  <si>
    <t xml:space="preserve"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основного мероприятия 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 (ОБ) </t>
  </si>
  <si>
    <t xml:space="preserve"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</si>
  <si>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занятости молодежи" подпрограммы "Содействие трудоустройству граждан" государственной программы "Поддержка занятости населения" (ОБ) </t>
  </si>
  <si>
    <t>Межбюджетные трансферты, получаемые из других бюджетов бюджетной системы
 Российской Федерации на 2023 год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</si>
  <si>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программ, в образовательных организациях,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</si>
  <si>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мероприятия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"Создание условий для обеспечения жилыми помещениями граждан" государственной программы "Развитие жилищной сферы" (ОБ)</t>
  </si>
  <si>
    <r>
  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№102-оз "Об административных правонарушениях"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граждан"(ОБ) </t>
    </r>
    <r>
      <rPr>
        <b/>
        <sz val="14"/>
        <rFont val="Times New Roman"/>
        <family val="1"/>
        <charset val="204"/>
      </rPr>
      <t xml:space="preserve">  </t>
    </r>
  </si>
  <si>
    <t xml:space="preserve">Субвенции на организацию осуществления мероприятий по проведению дезинсекции и дератизации в Ханты-Мансийском автономном округе -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 государственной программы "Современное здравоохранение" (ОБ) </t>
  </si>
  <si>
    <t>Субвенции на поддержку и развитие животноводства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подпрограммы "Развитие отрасли животноводства" государственной программы "Развитие агропромышленного комплекса" (ОБ)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</si>
  <si>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</si>
  <si>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 </t>
  </si>
  <si>
    <r>
      <t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</t>
    </r>
    <r>
      <rPr>
        <b/>
        <sz val="14"/>
        <rFont val="Times New Roman"/>
        <family val="1"/>
        <charset val="204"/>
      </rPr>
      <t xml:space="preserve"> </t>
    </r>
  </si>
  <si>
    <r>
      <t xml:space="preserve">Создание новых мест в муниципальных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 </t>
    </r>
    <r>
      <rPr>
        <b/>
        <sz val="14"/>
        <rFont val="Times New Roman"/>
        <family val="1"/>
        <charset val="204"/>
      </rPr>
      <t xml:space="preserve"> </t>
    </r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</si>
  <si>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в рамках основного мероприятия "Организация летнего отдыха и оздоровления детей и молодежи" подпрограммы "Общее образование. Дополнительное образование и воспитание детей" государственной программы "Развитие образования" (ОБ) </t>
  </si>
  <si>
    <t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</t>
  </si>
  <si>
    <t>Субсидии на софинансирование расходов муниципальных образований по развитию сети спортивных объектов шаговой доступности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 программы "Развитие физической культуры и спорта" (ОБ)</t>
  </si>
  <si>
    <t>Субсидии на создание условий для деятельности народных дружин в рамках основного мероприятия "Создание условий для обеспечения общественного порядка и законных прав граждан" подпрограммы "Профилактика правонарушений" государственной программы "Профилактика правонарушений и обеспечение отдельных прав граждан"(ОБ)</t>
  </si>
  <si>
    <r>
      <t xml:space="preserve">Финансовая поддержка субъектов малого и среднего предпринимательства, впервые зарегистрированных и действующих менее одного года, на развитие социального предпринимательства в рамках регионального проекта "Создание условий для легкого старта и комфортного ведения бизнеса" подпрограммы "Развитие малого и среднего предпринимательства" государственной программы "Развитие экономического потенциала" (ОБ) </t>
    </r>
    <r>
      <rPr>
        <b/>
        <sz val="14"/>
        <rFont val="Times New Roman"/>
        <family val="1"/>
        <charset val="204"/>
      </rPr>
      <t/>
    </r>
  </si>
  <si>
    <t>Иные виды трансфертов, в том числе:</t>
  </si>
  <si>
    <t>Дотации на выравнивание бюджетной обеспеченности поселений (внутригородских районов) и дотаций на выравнивание бюджетной обеспеченности муниципальных районов (городских округов, городских округов с внутригородским делением):</t>
  </si>
  <si>
    <t xml:space="preserve">Дотации на выравнивание бюджетной обеспеченности муниципальных районов (городских округов)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</t>
  </si>
  <si>
    <t xml:space="preserve"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 </t>
  </si>
  <si>
    <t>от _____  №_____</t>
  </si>
  <si>
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образования"(ОБ) </t>
  </si>
  <si>
    <t xml:space="preserve">Субвенции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"Развития образования" (ОБ) 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</si>
  <si>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образования"(ОБ) </t>
  </si>
  <si>
    <r>
      <t xml:space="preserve">Субсидии для реализации полномочий в области </t>
    </r>
    <r>
      <rPr>
        <sz val="14"/>
        <rFont val="Times New Roman"/>
        <family val="1"/>
        <charset val="204"/>
      </rPr>
      <t xml:space="preserve">строительства и жилищных отношений в рамках основного мероприятия "Предоставление субсидий для реализации полномочий в области </t>
    </r>
    <r>
      <rPr>
        <sz val="14"/>
        <rFont val="Times New Roman"/>
        <family val="1"/>
        <charset val="204"/>
      </rPr>
      <t xml:space="preserve"> строительства и жилищных отношений" подпрограммы "Комплексное развитие территорий" государственной программы "Развитие жилищной сферы" (ОБ) </t>
    </r>
    <r>
      <rPr>
        <b/>
        <strike/>
        <sz val="14"/>
        <rFont val="Times New Roman"/>
        <family val="1"/>
        <charset val="204"/>
      </rPr>
      <t/>
    </r>
  </si>
  <si>
    <t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(ФБ)</t>
  </si>
  <si>
    <t xml:space="preserve"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(ФБ) </t>
  </si>
  <si>
    <t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(ФБ)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</si>
  <si>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(ФБ) </t>
  </si>
  <si>
    <t>Субсидии для реализации полномочий в области градостроительной деятельности в рамках основного мероприятия "Предоставление субсидий для реализации полномочий в области градостроительной деятельности" подпрограммы "Градостроительное обеспечение и комплексное развитие территорий" государственной программы "Пространственное развитие и формирование комфортной городской среды" (ОБ)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</si>
  <si>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(ФБ)</t>
  </si>
  <si>
    <t xml:space="preserve">Финансовая поддержка субъектов малого и среднего предпринимательства в рамках регионального проекта "Акселерация субъектов малого и среднего предпринимательства" подпрограммы "Развитие малого и среднего предпринимательства" государственной программы "Развитие экономического потенциала" (ОБ) </t>
  </si>
  <si>
    <t xml:space="preserve">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(ФБ)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</si>
  <si>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(ОБ)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</si>
  <si>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граждан"(ФБ)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</si>
  <si>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 </t>
  </si>
  <si>
    <t>Осуществление полномочий по обеспечению жильем отдельных категорий граждан, установленных Федеральным законам от 12 января 1995 года № 5-ФЗ "О ветеранах"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</si>
  <si>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"Оказание комплексной помощи и сопровождения при трудоустройстве инвалидов, детям-инвалидам в возрасте от 14 до 18 лет, обратившимся в органы службы занятости" подпрограммы "Содействие трудоустройству лиц с инвалидностью" государственной программы "Поддержка занятости населения" (ОБ) </t>
  </si>
  <si>
    <t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среды"(ОБ)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</si>
</sst>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0000"/>
    <numFmt numFmtId="165" formatCode="#,##0.0"/>
    <numFmt numFmtId="166" formatCode="#,##0.0;[Red]\-#,##0.0;0.0"/>
    <numFmt numFmtId="167" formatCode="#,##0.0_р_."/>
    <numFmt numFmtId="168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trike/>
      <sz val="14"/>
      <name val="Times New Roman"/>
      <family val="1"/>
      <charset val="204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7" fillId="0" borderId="0"/>
    <xf numFmtId="0" fontId="7" fillId="0" borderId="0"/>
    <xf numFmtId="0" fontId="1" fillId="0" borderId="0"/>
    <xf numFmtId="168" fontId="4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4" fillId="0" borderId="0" applyFont="0" applyFill="0" applyBorder="0" applyAlignment="0" applyProtection="0"/>
  </cellStyleXfs>
  <cellXfs count="28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165" fontId="6" fillId="0" borderId="0" xfId="1" applyNumberFormat="1" applyFont="1" applyFill="1" applyAlignment="1">
      <alignment horizontal="right" vertical="center"/>
    </xf>
    <xf numFmtId="167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9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0" fillId="0" borderId="1" xfId="1" applyNumberFormat="1" applyFont="1" applyFill="1" applyBorder="1" applyAlignment="1" applyProtection="1">
      <alignment horizontal="center" vertical="center"/>
      <protection hidden="1"/>
    </xf>
    <xf numFmtId="166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justify" vertical="center" wrapText="1"/>
    </xf>
    <xf numFmtId="167" fontId="9" fillId="0" borderId="1" xfId="1" applyNumberFormat="1" applyFont="1" applyFill="1" applyBorder="1" applyAlignment="1">
      <alignment horizontal="center" vertical="center"/>
    </xf>
    <xf numFmtId="167" fontId="10" fillId="0" borderId="1" xfId="1" applyNumberFormat="1" applyFont="1" applyFill="1" applyBorder="1" applyAlignment="1">
      <alignment horizontal="center" vertical="center"/>
    </xf>
    <xf numFmtId="0" fontId="15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7" fillId="0" borderId="1" xfId="1" applyNumberFormat="1" applyFont="1" applyFill="1" applyBorder="1" applyAlignment="1" applyProtection="1">
      <alignment horizontal="justify" vertical="center"/>
      <protection hidden="1"/>
    </xf>
    <xf numFmtId="0" fontId="16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6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6" fillId="0" borderId="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justify" vertical="center"/>
    </xf>
    <xf numFmtId="49" fontId="8" fillId="0" borderId="0" xfId="6" applyNumberFormat="1" applyFont="1" applyFill="1" applyBorder="1" applyAlignment="1">
      <alignment horizontal="center" vertical="center" wrapText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6"/>
  <sheetViews>
    <sheetView showGridLines="0" tabSelected="1" view="pageBreakPreview" topLeftCell="A43" zoomScale="75" zoomScaleNormal="75" zoomScaleSheetLayoutView="75" workbookViewId="0">
      <selection activeCell="C46" sqref="C46"/>
    </sheetView>
  </sheetViews>
  <sheetFormatPr defaultColWidth="9.140625" defaultRowHeight="12.75" x14ac:dyDescent="0.2"/>
  <cols>
    <col min="1" max="1" width="108.28515625" style="1" customWidth="1"/>
    <col min="2" max="2" width="20.42578125" style="3" customWidth="1"/>
    <col min="3" max="16384" width="9.140625" style="1"/>
  </cols>
  <sheetData>
    <row r="1" spans="1:2" s="4" customFormat="1" ht="18" customHeight="1" x14ac:dyDescent="0.25">
      <c r="A1" s="6"/>
      <c r="B1" s="7" t="s">
        <v>17</v>
      </c>
    </row>
    <row r="2" spans="1:2" s="4" customFormat="1" ht="18" customHeight="1" x14ac:dyDescent="0.25">
      <c r="A2" s="6"/>
      <c r="B2" s="7" t="s">
        <v>15</v>
      </c>
    </row>
    <row r="3" spans="1:2" s="4" customFormat="1" ht="18" customHeight="1" x14ac:dyDescent="0.25">
      <c r="A3" s="6"/>
      <c r="B3" s="7" t="s">
        <v>5</v>
      </c>
    </row>
    <row r="4" spans="1:2" s="4" customFormat="1" ht="18" customHeight="1" x14ac:dyDescent="0.25">
      <c r="A4" s="6"/>
      <c r="B4" s="7" t="s">
        <v>41</v>
      </c>
    </row>
    <row r="5" spans="1:2" ht="83.25" customHeight="1" x14ac:dyDescent="0.2">
      <c r="A5" s="27" t="s">
        <v>22</v>
      </c>
      <c r="B5" s="27"/>
    </row>
    <row r="6" spans="1:2" ht="18" customHeight="1" x14ac:dyDescent="0.25">
      <c r="A6" s="4"/>
      <c r="B6" s="2" t="s">
        <v>3</v>
      </c>
    </row>
    <row r="7" spans="1:2" ht="33" x14ac:dyDescent="0.2">
      <c r="A7" s="5" t="s">
        <v>0</v>
      </c>
      <c r="B7" s="5" t="s">
        <v>8</v>
      </c>
    </row>
    <row r="8" spans="1:2" ht="16.5" x14ac:dyDescent="0.2">
      <c r="A8" s="5">
        <v>1</v>
      </c>
      <c r="B8" s="5">
        <v>2</v>
      </c>
    </row>
    <row r="9" spans="1:2" ht="19.5" x14ac:dyDescent="0.2">
      <c r="A9" s="18" t="s">
        <v>1</v>
      </c>
      <c r="B9" s="19">
        <f t="shared" ref="B9" si="0">B10+B11</f>
        <v>2197445.1000000006</v>
      </c>
    </row>
    <row r="10" spans="1:2" ht="18.75" x14ac:dyDescent="0.2">
      <c r="A10" s="20" t="s">
        <v>2</v>
      </c>
      <c r="B10" s="9">
        <f>B12+B13+B14+B15+B16+B17+B20+B21+B23+B24+B25+B26+B28+B29</f>
        <v>2181732.2000000007</v>
      </c>
    </row>
    <row r="11" spans="1:2" ht="18.75" x14ac:dyDescent="0.2">
      <c r="A11" s="21" t="s">
        <v>4</v>
      </c>
      <c r="B11" s="10">
        <f>B18+B19+B22+B27</f>
        <v>15712.9</v>
      </c>
    </row>
    <row r="12" spans="1:2" ht="168.75" x14ac:dyDescent="0.2">
      <c r="A12" s="11" t="s">
        <v>42</v>
      </c>
      <c r="B12" s="12">
        <v>122297.60000000001</v>
      </c>
    </row>
    <row r="13" spans="1:2" ht="112.5" x14ac:dyDescent="0.2">
      <c r="A13" s="11" t="s">
        <v>43</v>
      </c>
      <c r="B13" s="12">
        <v>18807</v>
      </c>
    </row>
    <row r="14" spans="1:2" ht="150" x14ac:dyDescent="0.2">
      <c r="A14" s="11" t="s">
        <v>23</v>
      </c>
      <c r="B14" s="12">
        <v>1967452</v>
      </c>
    </row>
    <row r="15" spans="1:2" ht="131.25" x14ac:dyDescent="0.2">
      <c r="A15" s="11" t="s">
        <v>44</v>
      </c>
      <c r="B15" s="12">
        <v>52245</v>
      </c>
    </row>
    <row r="16" spans="1:2" ht="131.25" x14ac:dyDescent="0.2">
      <c r="A16" s="11" t="s">
        <v>11</v>
      </c>
      <c r="B16" s="12">
        <v>3390.7</v>
      </c>
    </row>
    <row r="17" spans="1:2" ht="262.5" x14ac:dyDescent="0.2">
      <c r="A17" s="11" t="s">
        <v>24</v>
      </c>
      <c r="B17" s="12">
        <v>8.6999999999999993</v>
      </c>
    </row>
    <row r="18" spans="1:2" ht="131.25" x14ac:dyDescent="0.2">
      <c r="A18" s="11" t="s">
        <v>57</v>
      </c>
      <c r="B18" s="12">
        <v>8000</v>
      </c>
    </row>
    <row r="19" spans="1:2" ht="158.25" customHeight="1" x14ac:dyDescent="0.2">
      <c r="A19" s="11" t="s">
        <v>56</v>
      </c>
      <c r="B19" s="12">
        <v>2000</v>
      </c>
    </row>
    <row r="20" spans="1:2" ht="131.25" x14ac:dyDescent="0.2">
      <c r="A20" s="11" t="s">
        <v>12</v>
      </c>
      <c r="B20" s="12">
        <v>139</v>
      </c>
    </row>
    <row r="21" spans="1:2" ht="112.5" x14ac:dyDescent="0.2">
      <c r="A21" s="11" t="s">
        <v>10</v>
      </c>
      <c r="B21" s="12">
        <v>74</v>
      </c>
    </row>
    <row r="22" spans="1:2" ht="105" customHeight="1" x14ac:dyDescent="0.2">
      <c r="A22" s="11" t="s">
        <v>55</v>
      </c>
      <c r="B22" s="12">
        <v>1.8</v>
      </c>
    </row>
    <row r="23" spans="1:2" ht="168.75" x14ac:dyDescent="0.2">
      <c r="A23" s="11" t="s">
        <v>25</v>
      </c>
      <c r="B23" s="12">
        <v>3923.1</v>
      </c>
    </row>
    <row r="24" spans="1:2" ht="93.75" x14ac:dyDescent="0.2">
      <c r="A24" s="11" t="s">
        <v>26</v>
      </c>
      <c r="B24" s="12">
        <v>992.2</v>
      </c>
    </row>
    <row r="25" spans="1:2" ht="150" x14ac:dyDescent="0.2">
      <c r="A25" s="11" t="s">
        <v>16</v>
      </c>
      <c r="B25" s="12">
        <v>1227.4000000000001</v>
      </c>
    </row>
    <row r="26" spans="1:2" ht="93.75" x14ac:dyDescent="0.2">
      <c r="A26" s="11" t="s">
        <v>9</v>
      </c>
      <c r="B26" s="12">
        <v>8524.7999999999993</v>
      </c>
    </row>
    <row r="27" spans="1:2" ht="140.25" customHeight="1" x14ac:dyDescent="0.2">
      <c r="A27" s="11" t="s">
        <v>53</v>
      </c>
      <c r="B27" s="12">
        <v>5711.1</v>
      </c>
    </row>
    <row r="28" spans="1:2" ht="168.75" x14ac:dyDescent="0.2">
      <c r="A28" s="11" t="s">
        <v>54</v>
      </c>
      <c r="B28" s="12">
        <v>1619</v>
      </c>
    </row>
    <row r="29" spans="1:2" ht="75" x14ac:dyDescent="0.2">
      <c r="A29" s="11" t="s">
        <v>27</v>
      </c>
      <c r="B29" s="12">
        <v>1031.7</v>
      </c>
    </row>
    <row r="30" spans="1:2" ht="19.5" x14ac:dyDescent="0.2">
      <c r="A30" s="22" t="s">
        <v>6</v>
      </c>
      <c r="B30" s="23">
        <f>B31+B32</f>
        <v>915439.59999999986</v>
      </c>
    </row>
    <row r="31" spans="1:2" ht="18.75" x14ac:dyDescent="0.2">
      <c r="A31" s="24" t="s">
        <v>2</v>
      </c>
      <c r="B31" s="10">
        <f>B33+B34+B36+B38+B39+B40+B41+B43+B44+B45+B46+B47+B48+B50+B51+B52+B53</f>
        <v>732615.59999999986</v>
      </c>
    </row>
    <row r="32" spans="1:2" ht="18.75" x14ac:dyDescent="0.2">
      <c r="A32" s="24" t="s">
        <v>4</v>
      </c>
      <c r="B32" s="10">
        <f>B37+B42+B49+B35</f>
        <v>182824</v>
      </c>
    </row>
    <row r="33" spans="1:2" ht="150" x14ac:dyDescent="0.2">
      <c r="A33" s="11" t="s">
        <v>28</v>
      </c>
      <c r="B33" s="12">
        <v>11760</v>
      </c>
    </row>
    <row r="34" spans="1:2" ht="112.5" x14ac:dyDescent="0.2">
      <c r="A34" s="15" t="s">
        <v>29</v>
      </c>
      <c r="B34" s="12">
        <v>30470.1</v>
      </c>
    </row>
    <row r="35" spans="1:2" ht="132.75" customHeight="1" x14ac:dyDescent="0.2">
      <c r="A35" s="15" t="s">
        <v>49</v>
      </c>
      <c r="B35" s="12">
        <v>24930.1</v>
      </c>
    </row>
    <row r="36" spans="1:2" ht="75" x14ac:dyDescent="0.2">
      <c r="A36" s="11" t="s">
        <v>30</v>
      </c>
      <c r="B36" s="12">
        <v>192406.7</v>
      </c>
    </row>
    <row r="37" spans="1:2" ht="75" x14ac:dyDescent="0.2">
      <c r="A37" s="11" t="s">
        <v>47</v>
      </c>
      <c r="B37" s="12">
        <v>157423.6</v>
      </c>
    </row>
    <row r="38" spans="1:2" ht="75" x14ac:dyDescent="0.2">
      <c r="A38" s="11" t="s">
        <v>31</v>
      </c>
      <c r="B38" s="12">
        <v>405189.4</v>
      </c>
    </row>
    <row r="39" spans="1:2" ht="131.25" x14ac:dyDescent="0.2">
      <c r="A39" s="11" t="s">
        <v>32</v>
      </c>
      <c r="B39" s="12">
        <v>14169.7</v>
      </c>
    </row>
    <row r="40" spans="1:2" ht="75" x14ac:dyDescent="0.2">
      <c r="A40" s="11" t="s">
        <v>18</v>
      </c>
      <c r="B40" s="12">
        <v>378.7</v>
      </c>
    </row>
    <row r="41" spans="1:2" ht="56.25" x14ac:dyDescent="0.2">
      <c r="A41" s="11" t="s">
        <v>33</v>
      </c>
      <c r="B41" s="12">
        <v>140.4</v>
      </c>
    </row>
    <row r="42" spans="1:2" ht="70.5" customHeight="1" x14ac:dyDescent="0.2">
      <c r="A42" s="11" t="s">
        <v>48</v>
      </c>
      <c r="B42" s="12">
        <v>114.8</v>
      </c>
    </row>
    <row r="43" spans="1:2" ht="150" x14ac:dyDescent="0.2">
      <c r="A43" s="11" t="s">
        <v>19</v>
      </c>
      <c r="B43" s="12">
        <v>6662.5</v>
      </c>
    </row>
    <row r="44" spans="1:2" ht="112.5" x14ac:dyDescent="0.2">
      <c r="A44" s="11" t="s">
        <v>34</v>
      </c>
      <c r="B44" s="12">
        <v>1435.1</v>
      </c>
    </row>
    <row r="45" spans="1:2" ht="150" x14ac:dyDescent="0.2">
      <c r="A45" s="11" t="s">
        <v>13</v>
      </c>
      <c r="B45" s="12">
        <v>2574.6999999999998</v>
      </c>
    </row>
    <row r="46" spans="1:2" ht="87" customHeight="1" x14ac:dyDescent="0.2">
      <c r="A46" s="11" t="s">
        <v>59</v>
      </c>
      <c r="B46" s="12">
        <v>8095.2</v>
      </c>
    </row>
    <row r="47" spans="1:2" ht="93.75" x14ac:dyDescent="0.2">
      <c r="A47" s="11" t="s">
        <v>45</v>
      </c>
      <c r="B47" s="12">
        <v>45448.800000000003</v>
      </c>
    </row>
    <row r="48" spans="1:2" ht="112.5" x14ac:dyDescent="0.2">
      <c r="A48" s="11" t="s">
        <v>20</v>
      </c>
      <c r="B48" s="12">
        <v>5434</v>
      </c>
    </row>
    <row r="49" spans="1:2" ht="128.25" customHeight="1" x14ac:dyDescent="0.2">
      <c r="A49" s="11" t="s">
        <v>46</v>
      </c>
      <c r="B49" s="12">
        <v>355.5</v>
      </c>
    </row>
    <row r="50" spans="1:2" ht="93.75" x14ac:dyDescent="0.2">
      <c r="A50" s="15" t="s">
        <v>35</v>
      </c>
      <c r="B50" s="12">
        <v>168.7</v>
      </c>
    </row>
    <row r="51" spans="1:2" ht="112.5" x14ac:dyDescent="0.2">
      <c r="A51" s="13" t="s">
        <v>36</v>
      </c>
      <c r="B51" s="14">
        <v>285.7</v>
      </c>
    </row>
    <row r="52" spans="1:2" ht="93.75" x14ac:dyDescent="0.2">
      <c r="A52" s="13" t="s">
        <v>52</v>
      </c>
      <c r="B52" s="14">
        <v>2499.9</v>
      </c>
    </row>
    <row r="53" spans="1:2" ht="105.75" customHeight="1" x14ac:dyDescent="0.2">
      <c r="A53" s="13" t="s">
        <v>50</v>
      </c>
      <c r="B53" s="14">
        <v>5496</v>
      </c>
    </row>
    <row r="54" spans="1:2" ht="19.5" x14ac:dyDescent="0.2">
      <c r="A54" s="22" t="s">
        <v>37</v>
      </c>
      <c r="B54" s="25">
        <f t="shared" ref="B54" si="1">B55+B56</f>
        <v>58629.2</v>
      </c>
    </row>
    <row r="55" spans="1:2" ht="18.75" x14ac:dyDescent="0.2">
      <c r="A55" s="24" t="s">
        <v>2</v>
      </c>
      <c r="B55" s="16">
        <f>B58+B59+B60</f>
        <v>9413.6</v>
      </c>
    </row>
    <row r="56" spans="1:2" ht="18.75" x14ac:dyDescent="0.2">
      <c r="A56" s="24" t="s">
        <v>4</v>
      </c>
      <c r="B56" s="16">
        <f>B57</f>
        <v>49215.6</v>
      </c>
    </row>
    <row r="57" spans="1:2" ht="117.75" customHeight="1" x14ac:dyDescent="0.2">
      <c r="A57" s="11" t="s">
        <v>51</v>
      </c>
      <c r="B57" s="17">
        <v>49215.6</v>
      </c>
    </row>
    <row r="58" spans="1:2" ht="93.75" x14ac:dyDescent="0.2">
      <c r="A58" s="11" t="s">
        <v>14</v>
      </c>
      <c r="B58" s="17">
        <v>1833.6</v>
      </c>
    </row>
    <row r="59" spans="1:2" ht="75" x14ac:dyDescent="0.2">
      <c r="A59" s="11" t="s">
        <v>21</v>
      </c>
      <c r="B59" s="12">
        <v>7480</v>
      </c>
    </row>
    <row r="60" spans="1:2" ht="112.5" x14ac:dyDescent="0.2">
      <c r="A60" s="11" t="s">
        <v>58</v>
      </c>
      <c r="B60" s="12">
        <v>100</v>
      </c>
    </row>
    <row r="61" spans="1:2" ht="78" x14ac:dyDescent="0.2">
      <c r="A61" s="18" t="s">
        <v>38</v>
      </c>
      <c r="B61" s="23">
        <f>SUM(B62:B63)</f>
        <v>425349.80000000005</v>
      </c>
    </row>
    <row r="62" spans="1:2" ht="112.5" x14ac:dyDescent="0.2">
      <c r="A62" s="15" t="s">
        <v>39</v>
      </c>
      <c r="B62" s="17">
        <v>301747.40000000002</v>
      </c>
    </row>
    <row r="63" spans="1:2" ht="131.25" x14ac:dyDescent="0.2">
      <c r="A63" s="15" t="s">
        <v>40</v>
      </c>
      <c r="B63" s="17">
        <v>123602.4</v>
      </c>
    </row>
    <row r="64" spans="1:2" ht="19.5" x14ac:dyDescent="0.2">
      <c r="A64" s="26" t="s">
        <v>7</v>
      </c>
      <c r="B64" s="25">
        <f>B9+B30+B54+B61</f>
        <v>3596863.7</v>
      </c>
    </row>
    <row r="66" spans="2:2" x14ac:dyDescent="0.2">
      <c r="B66" s="8"/>
    </row>
  </sheetData>
  <mergeCells count="1">
    <mergeCell ref="A5:B5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60" firstPageNumber="270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Киямова Юлия Валерьевна</cp:lastModifiedBy>
  <cp:lastPrinted>2022-11-16T05:58:04Z</cp:lastPrinted>
  <dcterms:created xsi:type="dcterms:W3CDTF">2014-10-24T05:04:51Z</dcterms:created>
  <dcterms:modified xsi:type="dcterms:W3CDTF">2022-11-16T05:58:07Z</dcterms:modified>
</cp:coreProperties>
</file>